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Abruzzo" sheetId="1" r:id="rId1"/>
    <sheet name="Friuli" sheetId="2" r:id="rId2"/>
    <sheet name="Lombardia" sheetId="3" r:id="rId3"/>
    <sheet name="Molise" sheetId="4" r:id="rId4"/>
    <sheet name="Piemonte" sheetId="5" r:id="rId5"/>
    <sheet name="Sicilia" sheetId="6" r:id="rId6"/>
    <sheet name="Toscana" sheetId="7" r:id="rId7"/>
    <sheet name="Veneto" sheetId="8" r:id="rId8"/>
    <sheet name="Riepilogo" sheetId="9" r:id="rId9"/>
  </sheets>
  <definedNames/>
  <calcPr fullCalcOnLoad="1"/>
</workbook>
</file>

<file path=xl/sharedStrings.xml><?xml version="1.0" encoding="utf-8"?>
<sst xmlns="http://schemas.openxmlformats.org/spreadsheetml/2006/main" count="841" uniqueCount="501">
  <si>
    <t xml:space="preserve">Marsala </t>
  </si>
  <si>
    <t>TP</t>
  </si>
  <si>
    <t>Messa in sicurezza e manutenzione dell'edificio comunale Giardino di infanzia “Guido Baccelli”, sito in via Whitaker.</t>
  </si>
  <si>
    <t xml:space="preserve"> Castelbuono</t>
  </si>
  <si>
    <t>PA</t>
  </si>
  <si>
    <t>Adeguamento alle norme di sicurezza igienico e sanitarie ed abbattimento delle barriere architettoniche S. Minà Palumbo Via Sandro Pertini/Via Isnello.</t>
  </si>
  <si>
    <t xml:space="preserve"> Galati Mamertino</t>
  </si>
  <si>
    <t>ME</t>
  </si>
  <si>
    <t>Lavori di manutenzione straordinaria interna ed esterna della scuola elementare centro Nino Ferraù</t>
  </si>
  <si>
    <t xml:space="preserve">Campofelice di Roccella </t>
  </si>
  <si>
    <t>Adeguamento antincendio e sanitario della scuola materna ed elemenatre di c/da Stretto.CUPD77E13000230002</t>
  </si>
  <si>
    <t xml:space="preserve"> Petrosino</t>
  </si>
  <si>
    <t>Lavori di adeguamento norme di sicurezza ed opere di rifacimento infissi esterni scuola media statale G. Nosengo</t>
  </si>
  <si>
    <t>Messa in sicurezza e manutenzione straordinaria dell'Edificio Comunale scuola media V. Pipitone</t>
  </si>
  <si>
    <t>INTERVENTI DI EDILIZIA SCOLASTICA FINANZIATI AI SENSI DELL'ART. 48 D.L. 66/2014 - DELIBERA CIPE DEL 30.6.2014 - REGIONE SICILIA</t>
  </si>
  <si>
    <t>ENTE RICHIEDENTE</t>
  </si>
  <si>
    <t>PROV.</t>
  </si>
  <si>
    <t>TIPO DI INTERVENTO</t>
  </si>
  <si>
    <t>FINANZIAMENTO ASSEGNATO</t>
  </si>
  <si>
    <t>PONTASSIEVE</t>
  </si>
  <si>
    <t>FI</t>
  </si>
  <si>
    <t>Media  Maltoni</t>
  </si>
  <si>
    <t>Sostituzione infissi</t>
  </si>
  <si>
    <t>BUTI</t>
  </si>
  <si>
    <t>PI</t>
  </si>
  <si>
    <t>Infanzia  Cascine</t>
  </si>
  <si>
    <t>Manutenz strordinaria</t>
  </si>
  <si>
    <t>INTERVENTI DI EDILIZIA SCOLASTICA FINANZIATI AI SENSI DELL'ART. 48 D.L. 66/2014 - DELIBERA CIPE DEL 30.6.2014 - REGIONE TOSCANA</t>
  </si>
  <si>
    <t>ALBIGNASEGO</t>
  </si>
  <si>
    <t>PD</t>
  </si>
  <si>
    <t>Scuola elementare Bonetto</t>
  </si>
  <si>
    <t>Sostituzione infissi - 1° stralcio</t>
  </si>
  <si>
    <t>TREVISO</t>
  </si>
  <si>
    <t>TV</t>
  </si>
  <si>
    <t>ISISS Palladio</t>
  </si>
  <si>
    <t>Manutenzione straordinaria della copertura della palestra delll'Istituto</t>
  </si>
  <si>
    <t>I grado Valgimigli</t>
  </si>
  <si>
    <t>Messa in sicurezza soffitti (per sfondellamento dell'intradosso solai)</t>
  </si>
  <si>
    <t>ITAS G.B.Carletti</t>
  </si>
  <si>
    <t>Sostituzione serramenti e manutenzione straordinaria interna dell'edificio "A" dell'Istituto</t>
  </si>
  <si>
    <t>INTERVENTI DI EDILIZIA SCOLASTICA FINANZIATI AI SENSI DELL'ART. 48 D.L. 66/2014 - DELIBERA CIPE DEL 30.6.2014 - REGIONE VENETO</t>
  </si>
  <si>
    <t xml:space="preserve"> Rionero Sannitico</t>
  </si>
  <si>
    <t>IS</t>
  </si>
  <si>
    <t>Edificio Scolastico "E. Tonti"</t>
  </si>
  <si>
    <t>Intervento prevalente di miglioramento sismico</t>
  </si>
  <si>
    <t>Montaquila</t>
  </si>
  <si>
    <t>Edificio scolastico F.ne Roccaravindola</t>
  </si>
  <si>
    <t>Ripristino agibilità area atrio</t>
  </si>
  <si>
    <t>INTERVENTI DI EDILIZIA SCOLASTICA FINANZIATI AI SENSI DELL'ART. 48 D.L. 66/2014 - DELIBERA CIPE DEL 30.6.2014 - REGIONE MOLISE</t>
  </si>
  <si>
    <t>PROVINCIA DI UDINE</t>
  </si>
  <si>
    <t>UD</t>
  </si>
  <si>
    <t>Ex sede IPSC Deganutti - corpi storici</t>
  </si>
  <si>
    <t>(4)  Manutenzione straordinaria (infissi)</t>
  </si>
  <si>
    <t xml:space="preserve">Liceo Scientifico Marinelli </t>
  </si>
  <si>
    <t>(8)  Manutenzione straordinaria (serramenti esterni)</t>
  </si>
  <si>
    <t>TS</t>
  </si>
  <si>
    <t>SAN DANIELE DEL FRIULI</t>
  </si>
  <si>
    <t>Scuola primaria e secondaria di primo grado del capoluogo</t>
  </si>
  <si>
    <t xml:space="preserve">Adeguamento acustico dei locali mensa </t>
  </si>
  <si>
    <t xml:space="preserve"> PASIANO DI PORDENONE</t>
  </si>
  <si>
    <t>PN</t>
  </si>
  <si>
    <t xml:space="preserve">Scuola elementare Madre teresa di Calcutta </t>
  </si>
  <si>
    <t>Manutenzione straordinaria (FACCIATE)</t>
  </si>
  <si>
    <t xml:space="preserve"> GORIZIA</t>
  </si>
  <si>
    <t>GO</t>
  </si>
  <si>
    <t>Scuola elementare di via Svevo</t>
  </si>
  <si>
    <t>Manutenzione straordinaria</t>
  </si>
  <si>
    <t xml:space="preserve"> TRASAGHIS</t>
  </si>
  <si>
    <t>Edifici scolastici in frazione di Alesso</t>
  </si>
  <si>
    <t xml:space="preserve">Manutenzione straordinaria </t>
  </si>
  <si>
    <t>SAN GIORGIO DI NOGARO</t>
  </si>
  <si>
    <t>scuola media inferiori</t>
  </si>
  <si>
    <t>Manutenzione straordinaria per Impianto termico</t>
  </si>
  <si>
    <t xml:space="preserve"> OVARO</t>
  </si>
  <si>
    <t xml:space="preserve">Scuola infanzia, scuola primaria, secondaria di 1° grado e media </t>
  </si>
  <si>
    <t>Riqualificazione per efficienza energetica</t>
  </si>
  <si>
    <t xml:space="preserve"> POZZUOLO DEL FRIULI</t>
  </si>
  <si>
    <t>Scuola elementare del capoluogo</t>
  </si>
  <si>
    <t xml:space="preserve"> CANEVA</t>
  </si>
  <si>
    <t>Palestra centro studi di via Marconi</t>
  </si>
  <si>
    <t>SAN LORENZO ISONTINO</t>
  </si>
  <si>
    <t>Scuola primaria comunale N.Tommaseo</t>
  </si>
  <si>
    <t>Messa in sicurezza e manutenzione straordinaria</t>
  </si>
  <si>
    <t xml:space="preserve"> GONARS</t>
  </si>
  <si>
    <t xml:space="preserve">scuola media secondaria 1°grado T. Marzuttini </t>
  </si>
  <si>
    <t>SGONICO</t>
  </si>
  <si>
    <t>Scuola elementare 1° Maggio 45</t>
  </si>
  <si>
    <t xml:space="preserve"> TORVISCOSA</t>
  </si>
  <si>
    <t>Plesso scolastico Via Marinotti</t>
  </si>
  <si>
    <t xml:space="preserve"> REANA DEL ROJALE</t>
  </si>
  <si>
    <t>Scuola secondaria</t>
  </si>
  <si>
    <t xml:space="preserve">ARTEGNA </t>
  </si>
  <si>
    <t>Plesso scolastico comunale</t>
  </si>
  <si>
    <t>Scuola dell'infanzia</t>
  </si>
  <si>
    <t xml:space="preserve"> RAGOGNA</t>
  </si>
  <si>
    <t xml:space="preserve">Scuola materna, elementare e media + palestra </t>
  </si>
  <si>
    <t>Manutenzione straordinaria x   risparmio energetico</t>
  </si>
  <si>
    <t>INTERVENTI DI EDILIZIA SCOLASTICA FINANZIATI AI SENSI DELL'ART. 48 D.L. 66/2014 - DELIBERA CIPE DEL 30.6.2014 - REGIONE FRIULI VENEZIA GIULIA</t>
  </si>
  <si>
    <t>Codogno</t>
  </si>
  <si>
    <t>LO</t>
  </si>
  <si>
    <t>Palestra della Scuola Media Ognissanti</t>
  </si>
  <si>
    <t>Mozzate</t>
  </si>
  <si>
    <t>CO</t>
  </si>
  <si>
    <t>Sec. I° gr. "Marco E. Bossi"</t>
  </si>
  <si>
    <t>Provincia di Brescia</t>
  </si>
  <si>
    <t>BS</t>
  </si>
  <si>
    <t>I.P.S.S.A.R. "C. de Medici"</t>
  </si>
  <si>
    <t>Provincia di Pavia</t>
  </si>
  <si>
    <t>PV</t>
  </si>
  <si>
    <t>Liceo Classico Foscolo</t>
  </si>
  <si>
    <t>Azzano San Paolo</t>
  </si>
  <si>
    <t>BG</t>
  </si>
  <si>
    <t>Primaria "IV Fratelli Piacentini"</t>
  </si>
  <si>
    <t>Provincia di Lodi</t>
  </si>
  <si>
    <t>I.P.E. "Merli"</t>
  </si>
  <si>
    <t>Fino Mornasco</t>
  </si>
  <si>
    <t>Sec. I°  grado "G.B. Scalabrini"</t>
  </si>
  <si>
    <t>Binasco</t>
  </si>
  <si>
    <t>MI</t>
  </si>
  <si>
    <t>Secondaria di I grado</t>
  </si>
  <si>
    <t>Lainate</t>
  </si>
  <si>
    <t>Primaria "D. Ghezzi"</t>
  </si>
  <si>
    <t>Soresina</t>
  </si>
  <si>
    <t>CR</t>
  </si>
  <si>
    <t>Secondaria  I° grado "Bertesi"</t>
  </si>
  <si>
    <t>Pavia</t>
  </si>
  <si>
    <t>Primaria "Vallone"</t>
  </si>
  <si>
    <t>Faloppio</t>
  </si>
  <si>
    <t>Istituto Comprensivo</t>
  </si>
  <si>
    <t>Figino Serenza</t>
  </si>
  <si>
    <t>Primaria "M. e M. Orsenigo"</t>
  </si>
  <si>
    <t>Cadorago</t>
  </si>
  <si>
    <t>Secondaria I° gr. di Caslino</t>
  </si>
  <si>
    <t>Calcinato</t>
  </si>
  <si>
    <t>Primaria "Pedrini e Carloni"</t>
  </si>
  <si>
    <t>Poggio Rusco</t>
  </si>
  <si>
    <t>MN</t>
  </si>
  <si>
    <t>Second. I° grado "G. Marconi"</t>
  </si>
  <si>
    <t>Dello</t>
  </si>
  <si>
    <t>Primaria</t>
  </si>
  <si>
    <t>Pioltello</t>
  </si>
  <si>
    <t>Secondaria di I grado "Mattei-Di Vittorio" - Succursale 1°</t>
  </si>
  <si>
    <t>Azzate</t>
  </si>
  <si>
    <t>VA</t>
  </si>
  <si>
    <t>Scuola primaria Luigi castiglioni</t>
  </si>
  <si>
    <t>Ostiano</t>
  </si>
  <si>
    <t>I.C. "Ugo Foscolo"</t>
  </si>
  <si>
    <t>Arconate</t>
  </si>
  <si>
    <t>Secondaria di I grado "A. Manzoni"</t>
  </si>
  <si>
    <t>Castelcovati</t>
  </si>
  <si>
    <t>I.C. "Martin Luther King"</t>
  </si>
  <si>
    <t>Alfianello</t>
  </si>
  <si>
    <t>Scuola primaria                       Scuola secondaria I° grado</t>
  </si>
  <si>
    <t>Cavriana</t>
  </si>
  <si>
    <t>Scuola Primaria</t>
  </si>
  <si>
    <t>Robecco sul Naviglio</t>
  </si>
  <si>
    <t>Primaria "L. Da Vinci"</t>
  </si>
  <si>
    <t>Cambiago</t>
  </si>
  <si>
    <t>Secondaria di I grado "C. Beccaria"</t>
  </si>
  <si>
    <t>Secondaria I° grado</t>
  </si>
  <si>
    <t>Lurago d'Erba</t>
  </si>
  <si>
    <t>Primaria "Carlo Porta"</t>
  </si>
  <si>
    <t>Pomponesco</t>
  </si>
  <si>
    <t>Plesso Scolastico di Pomponesco</t>
  </si>
  <si>
    <t>Alserio</t>
  </si>
  <si>
    <t>Primaria "Aldo Moro"</t>
  </si>
  <si>
    <t>Infanzia</t>
  </si>
  <si>
    <t>Magenta</t>
  </si>
  <si>
    <t>Secondaria di I grado "4 giugno 1859"</t>
  </si>
  <si>
    <t>Gravedona ed Uniti</t>
  </si>
  <si>
    <t>Istituto Comp. "Carlo Linati"</t>
  </si>
  <si>
    <t>Isorella</t>
  </si>
  <si>
    <t>Infanzia "A. Zanaboni"</t>
  </si>
  <si>
    <t>Tremosine</t>
  </si>
  <si>
    <t>Primaria e Second. I° grado "Dott. Luciano Turri"</t>
  </si>
  <si>
    <t>Primaria "Montebolone"</t>
  </si>
  <si>
    <t>Bozzolo</t>
  </si>
  <si>
    <t>Second. I° gr. "Scipione Gozaga"</t>
  </si>
  <si>
    <t>Samolaco</t>
  </si>
  <si>
    <t>SO</t>
  </si>
  <si>
    <t>Primaria Fraz. Casenda</t>
  </si>
  <si>
    <t>Sec. I° gr. "Enrico Fermi"</t>
  </si>
  <si>
    <t>Pompiano</t>
  </si>
  <si>
    <t>Carvico</t>
  </si>
  <si>
    <t>Second. I° grado "E. Fermi"</t>
  </si>
  <si>
    <t>Motteggiana</t>
  </si>
  <si>
    <t>Primaria "F.Fochessati"</t>
  </si>
  <si>
    <t>Viadana</t>
  </si>
  <si>
    <t xml:space="preserve"> Primaria di Cicognara</t>
  </si>
  <si>
    <t>Villachiara</t>
  </si>
  <si>
    <t>Primaria "Don L. Milani"</t>
  </si>
  <si>
    <t>Monte Cremasco</t>
  </si>
  <si>
    <t>Primaria "Alfredo Gatti"</t>
  </si>
  <si>
    <t>Cortenova</t>
  </si>
  <si>
    <t>LC</t>
  </si>
  <si>
    <t>Primaria "Bellomi"</t>
  </si>
  <si>
    <t>Gussago</t>
  </si>
  <si>
    <t>Infanzia "Munari"</t>
  </si>
  <si>
    <t>Maleo</t>
  </si>
  <si>
    <t>Second. I° grado "Aldo Moro"ALDO MORO</t>
  </si>
  <si>
    <t>Primaria di Caslino</t>
  </si>
  <si>
    <t>Valbrona</t>
  </si>
  <si>
    <t>Primaria "Cap. Carlo Sala"</t>
  </si>
  <si>
    <t>Corvino San Quirico</t>
  </si>
  <si>
    <t>Primaria “Alfonso Corti”</t>
  </si>
  <si>
    <t>Serle</t>
  </si>
  <si>
    <t>Sec. I° grado "Aldo Moro"</t>
  </si>
  <si>
    <t>Abbadia Lariana</t>
  </si>
  <si>
    <t>Commessaggio</t>
  </si>
  <si>
    <t>Scuola Elementare</t>
  </si>
  <si>
    <t>Mercallo</t>
  </si>
  <si>
    <t>A. VANONI</t>
  </si>
  <si>
    <t>Infanzia "Sacra Famiglia"</t>
  </si>
  <si>
    <t>Linarolo</t>
  </si>
  <si>
    <t>Scuola Materna "G. Rodari"</t>
  </si>
  <si>
    <t>Ossago Lodigiano</t>
  </si>
  <si>
    <t xml:space="preserve"> Scuola dell'Infanzia Girotondo</t>
  </si>
  <si>
    <t>Ferrera di Varese</t>
  </si>
  <si>
    <t>MARTIRI DELLA LIBERTA'</t>
  </si>
  <si>
    <t>Olmo al Brembo</t>
  </si>
  <si>
    <t>Infanzia "Don Simone Frosio"</t>
  </si>
  <si>
    <t>INTERVENTI DI EDILIZIA SCOLASTICA FINANZIATI AI SENSI DELL'ART. 48 D.L. 66/2014 - DELIBERA CIPE DEL 30.6.2014 - REGIONE LOMBARDIA</t>
  </si>
  <si>
    <t xml:space="preserve"> Molare</t>
  </si>
  <si>
    <t>AL</t>
  </si>
  <si>
    <t xml:space="preserve">Scuola dell'Infanzia, Primaria e Secondaria di 1° grado - </t>
  </si>
  <si>
    <t xml:space="preserve">Sostituzione del generatore di calore con altro del tipo a condensazione </t>
  </si>
  <si>
    <t>Borgo Vercelli</t>
  </si>
  <si>
    <t>VC</t>
  </si>
  <si>
    <t xml:space="preserve">Scuola dell'Infanzia e Secondaria di 1° grado - </t>
  </si>
  <si>
    <t xml:space="preserve">Sostituzione dei serramenti - adeguamento alla normativa sul rendimento energetico </t>
  </si>
  <si>
    <t xml:space="preserve"> Santhia'</t>
  </si>
  <si>
    <t>Scuola Primaria -</t>
  </si>
  <si>
    <t>Opere di manutenzione straordinaria, adeguamento sicurezza in genere</t>
  </si>
  <si>
    <t>Santa Maria Maggiore</t>
  </si>
  <si>
    <t>VB</t>
  </si>
  <si>
    <t>Lavori di manutenzione straordinaria ed adeguamento normativo di sicurezza e di risparmio energetico</t>
  </si>
  <si>
    <t xml:space="preserve"> None</t>
  </si>
  <si>
    <t>TO</t>
  </si>
  <si>
    <t>Scuola dell'Infanzia "Sorelle Rubiano" -</t>
  </si>
  <si>
    <t>Messa in sicurezza e manutenzione straordinaria della scuola materna Rubiano di None</t>
  </si>
  <si>
    <t xml:space="preserve"> Alessandria</t>
  </si>
  <si>
    <t>Scuola Primaria "Morbelli" -</t>
  </si>
  <si>
    <t>Riqualificazione strutturale con adeguamento sismico</t>
  </si>
  <si>
    <t xml:space="preserve"> Monastero Bormida</t>
  </si>
  <si>
    <t>AT</t>
  </si>
  <si>
    <t>Scuola Primaria  "A. Monti" -Scuola Secondaria di 1° grado "Federico della Valle" -</t>
  </si>
  <si>
    <t xml:space="preserve">Lavori di messa in sicurezza ristrutturazione e manutenzione straordinaria </t>
  </si>
  <si>
    <t>Pozzolo Formigaro</t>
  </si>
  <si>
    <t>Scuola dell'Infanzia -</t>
  </si>
  <si>
    <t>Ristrutturazione edificio scuola materna - adeguamento prezzi dei lavori di ultimazione a seguito della risoluzione del contratto e nuove opere di completamento</t>
  </si>
  <si>
    <t xml:space="preserve"> Garbagna</t>
  </si>
  <si>
    <t>Scuola dell'Infanzia di Via Argo 6 - Scuola Primaria di Via Roma  -</t>
  </si>
  <si>
    <t xml:space="preserve">Lavori di messa in sicurezza edificio scolastico dell'Infanzia comunale tramite il rifacimento del tetto e lavori di manutenzione straordinaria scuola primaria </t>
  </si>
  <si>
    <t xml:space="preserve"> Settimo Torinese</t>
  </si>
  <si>
    <t>Risanamento conservativo</t>
  </si>
  <si>
    <t>Comune di Trana</t>
  </si>
  <si>
    <t>Manutenzione straordinaria finalizzato al risanamento energetico e messa in sicurezza</t>
  </si>
  <si>
    <t xml:space="preserve"> Pont Canavese</t>
  </si>
  <si>
    <t>Scuola Primaria "Caduti per la libertà" - Scuola Secondaria di 1° grado "Giovanni XXIII" -</t>
  </si>
  <si>
    <t xml:space="preserve">Lavori di manutenzione straordinaria parete nord e opere minori </t>
  </si>
  <si>
    <t>Castagnole delle Lanze</t>
  </si>
  <si>
    <t>Scuola Secondaria di 1° grado "C. Vicari" -</t>
  </si>
  <si>
    <t xml:space="preserve">Risparmio energetico della scuola media </t>
  </si>
  <si>
    <t xml:space="preserve"> Monforte D'Alba</t>
  </si>
  <si>
    <t>CN</t>
  </si>
  <si>
    <t>Scuola Primaria e Secondaria di 1° grado -</t>
  </si>
  <si>
    <t xml:space="preserve">Opere di adeguamenti alle normative di eliminazione delle barriere architettoniche, antincendio, messa a norma impianti, interventi di riqualificazione elementi non strutturali e rendimento energetico dei piani terra e primo della scuola primaria e secondaria di 1° grado sita in piazza Fratelli Vola (ex via Roddino) </t>
  </si>
  <si>
    <t xml:space="preserve"> Saluzzo</t>
  </si>
  <si>
    <t>Adeguamento alla vigente normativa anticendio - Completamento interventi</t>
  </si>
  <si>
    <t xml:space="preserve"> Varallo Sesia</t>
  </si>
  <si>
    <t>Scuola Secondaria di 1° grado "Tanzio di Varallo" -</t>
  </si>
  <si>
    <t xml:space="preserve">Interventi di messa in sicurezza e manutenzione straordinaria </t>
  </si>
  <si>
    <t>Torre Mondovi'</t>
  </si>
  <si>
    <t>Scuole dell'Infanzia e Primaria -</t>
  </si>
  <si>
    <t>Manutenzione straordinaria, prosciugatura dei muri e adeguamento alle norme di sicurezza</t>
  </si>
  <si>
    <t xml:space="preserve"> Ponderano</t>
  </si>
  <si>
    <t>BI</t>
  </si>
  <si>
    <t>Lavori di manutenzione straordinaria, messa in sicurezza e ristrutturazione, adeguamento normativa prevenzione incendi ed abbattimento barriere architettoniche</t>
  </si>
  <si>
    <t xml:space="preserve"> Ceva</t>
  </si>
  <si>
    <t>Scuola dell'Infanzia "Umberto I°" -</t>
  </si>
  <si>
    <t>Intervento di messa in sicurezza, ristrutturazione e manutenzione straordinaria</t>
  </si>
  <si>
    <t>Benevello</t>
  </si>
  <si>
    <t>Scuola dell'Infanzia "Don Mario Macocco" -</t>
  </si>
  <si>
    <t>Miglioramento energetico, adeguamento impianti elettrici, miglioramenti statici</t>
  </si>
  <si>
    <t>Tornaco</t>
  </si>
  <si>
    <t>NO</t>
  </si>
  <si>
    <t>Sistemazione scuola maternamanutenzione straordinaria e redistribuzione spazi interni</t>
  </si>
  <si>
    <t xml:space="preserve"> Asti</t>
  </si>
  <si>
    <t>Scuola Primaria "Giovanni Pascoli" -</t>
  </si>
  <si>
    <t>Ammodernamento e miglioramento funzionale dei plessi scolastici - scuola elem Pascoli Lavori di manutenzione straordinaria tetto e rifacimento servizi igienici</t>
  </si>
  <si>
    <t xml:space="preserve"> Mompantero</t>
  </si>
  <si>
    <t xml:space="preserve"> Scuola dell'Infanzia "Eredi Vottero" -</t>
  </si>
  <si>
    <t>Manutenzione straordinaria e coibentazione termica</t>
  </si>
  <si>
    <t xml:space="preserve"> Mathi</t>
  </si>
  <si>
    <t>Scuola Primaria "G. Marconi" - Scuola Secondaria di 1° grado "B. Vittone" -</t>
  </si>
  <si>
    <t>Lavori di abbattimento delle barriere architettoniche lotto 2° - spogliatoi palestra comunale</t>
  </si>
  <si>
    <t xml:space="preserve"> Borgofranco D'Ivrea</t>
  </si>
  <si>
    <t>Scuola Primaria di Via Roma  (piano terra di Via San Marco) - Scuola Secondaria di 1° grado Via San Marco -</t>
  </si>
  <si>
    <t xml:space="preserve">Intervento di messa in sicurezza e manutenzione straordinaria </t>
  </si>
  <si>
    <t xml:space="preserve"> Montanera</t>
  </si>
  <si>
    <t>Scuola dell'Infanzia e Primaria -</t>
  </si>
  <si>
    <t>Lavori di manutenzione straordinaria edificio scolastico comunale</t>
  </si>
  <si>
    <t>San Cristoforo</t>
  </si>
  <si>
    <t>Lavori di manutenzione straordinaria e messa in sicurezza impianti</t>
  </si>
  <si>
    <t>Chivasso</t>
  </si>
  <si>
    <t>Scuola dell'Infanzia e Primaria "A. Dasso" di Via Blatta 26/b/c  - Scuola Secondaria di 1° grado "Demetrio Cosola" sede di Via Blatta 26/b e succ. di Via Marconi 9 -</t>
  </si>
  <si>
    <t xml:space="preserve">Intervento a carattere edile </t>
  </si>
  <si>
    <t>Provincia di Torino</t>
  </si>
  <si>
    <t>ITIS Amaldi -</t>
  </si>
  <si>
    <t>Lavori di trasformazione impianto di riscaldamento da aria ad acqua e sezionamento</t>
  </si>
  <si>
    <t>Provincia di Biella</t>
  </si>
  <si>
    <t>ITC "Bona" -</t>
  </si>
  <si>
    <t xml:space="preserve">Lavori di adeguamento normativo antincendio presso Istituti Scolastici Provinciali, finalizzati all'ottenimento del Certificato di Prevenzione Incendi </t>
  </si>
  <si>
    <t xml:space="preserve"> Invorio</t>
  </si>
  <si>
    <t>Scuola Primaria "Filippo Leggeri" - Scuola Secondaria di primo grado "Guido Petter" -</t>
  </si>
  <si>
    <t xml:space="preserve">Lavori di manutenzione e adeguamento alle norme di prevenzione incendi </t>
  </si>
  <si>
    <t xml:space="preserve"> Piossasco</t>
  </si>
  <si>
    <t xml:space="preserve">Scuola Primaria - </t>
  </si>
  <si>
    <t xml:space="preserve">Rifacimento a norma degli impianti elettrici delle scuole primarie Ungaretti e Morandi </t>
  </si>
  <si>
    <t>Piossasco</t>
  </si>
  <si>
    <t>Scuola Primaria "Morandi" -</t>
  </si>
  <si>
    <t xml:space="preserve"> Vogogna</t>
  </si>
  <si>
    <t>Scuole Primaria e Secondaria di 1° grado "Carlo Alberto Dalla Chiesa" -</t>
  </si>
  <si>
    <t xml:space="preserve">Adeguamento norme antincendio </t>
  </si>
  <si>
    <t xml:space="preserve"> Mazze'</t>
  </si>
  <si>
    <t>Scuola Primaria "M. Cena" - Scuola Primaria "E. De Amicis" -</t>
  </si>
  <si>
    <t>Lavori di manutenzionestraordinaria negli edifici delle scuole primarie di Mazzè e Tonengo</t>
  </si>
  <si>
    <t>Alessandria</t>
  </si>
  <si>
    <t>Scuola Primaria "Caretta"  -</t>
  </si>
  <si>
    <t>Messa in sicurezza, ristrutturazione e manutenzione straordinaria</t>
  </si>
  <si>
    <t xml:space="preserve"> Cambiasca</t>
  </si>
  <si>
    <t>Scuola dell'Infanzia di Cambiasca - Scuola Primaria "Nino Chiovini" -</t>
  </si>
  <si>
    <t>Progetto esecutivo di riqualificazione energetica delle centrali termiche</t>
  </si>
  <si>
    <t xml:space="preserve"> Mornese</t>
  </si>
  <si>
    <t>Lavori di manutenzione straordinaria edificio adibito a scuole elementari</t>
  </si>
  <si>
    <t>Frugarolo</t>
  </si>
  <si>
    <t>Scuola dell'Infanzia "Marietta Visconti" - Scuola Primaria "Papa Giovanni XXIII" -</t>
  </si>
  <si>
    <t xml:space="preserve"> Lavori di riqualificazione energetica, messa in sicurezza, ristrutturazione e manutenzione straordinaria edifici scolastici </t>
  </si>
  <si>
    <t xml:space="preserve"> Val Della Torre</t>
  </si>
  <si>
    <t>Scuola Primaria "G. Astrua" -</t>
  </si>
  <si>
    <t xml:space="preserve">Lavori di ristrutturazione della centrale termica </t>
  </si>
  <si>
    <t xml:space="preserve"> Cervasca</t>
  </si>
  <si>
    <t>Palestra della Scuola dell'Infanzia e Scuola Primaria della frazione Santa Croce -</t>
  </si>
  <si>
    <t xml:space="preserve">Manutenzione straordinaria della palestra interna alla scuola </t>
  </si>
  <si>
    <t>Scuola Primaria "Nino Chiovini" -</t>
  </si>
  <si>
    <t>Adeguamento alla normativa sulla sicurezza antincendio</t>
  </si>
  <si>
    <t>Rivalba</t>
  </si>
  <si>
    <t>Adeguamento antincendio</t>
  </si>
  <si>
    <t xml:space="preserve"> Castagneto Po</t>
  </si>
  <si>
    <t>Manutenzione straordinaria dell'edificio scolastico</t>
  </si>
  <si>
    <t xml:space="preserve"> Sciolze</t>
  </si>
  <si>
    <t>Sostituzione caldaie e adeguamento centrale termica</t>
  </si>
  <si>
    <t xml:space="preserve"> Stazzano</t>
  </si>
  <si>
    <t xml:space="preserve"> Balmuccia</t>
  </si>
  <si>
    <t>Scuola Secondaria di 1° grado -</t>
  </si>
  <si>
    <t>Progetto attinente il rifacimento della copertura della scuola media di Balmuccia</t>
  </si>
  <si>
    <t xml:space="preserve"> Moncalvo</t>
  </si>
  <si>
    <t>Lavori di messa insicurezza scuola dell'infanzia</t>
  </si>
  <si>
    <t xml:space="preserve"> Pianezza</t>
  </si>
  <si>
    <t>Scuola dell'Infanzia "Gianni Rodari" -</t>
  </si>
  <si>
    <t>Sostituzione centrale termica ed interventi di messa in sicurezza ed adeguamento normativo</t>
  </si>
  <si>
    <t>Lauriano</t>
  </si>
  <si>
    <t xml:space="preserve">Interventi di messa in sicurezza e riqualificazione energetica </t>
  </si>
  <si>
    <t xml:space="preserve"> Neive</t>
  </si>
  <si>
    <t>Scuola dell'Infanzia - Scuola Secondaria di 1° grado "Montale" -</t>
  </si>
  <si>
    <t xml:space="preserve">Lavori di adeguamento e messa in sicurezza del complesso scolastico scuola secondaria di primo grado e scuola dell'infanzia sita in via Pavese n. 3 </t>
  </si>
  <si>
    <t xml:space="preserve"> Cinaglio</t>
  </si>
  <si>
    <t>Scuola Primaria "G. Lamberti" -</t>
  </si>
  <si>
    <t xml:space="preserve">Lavori di manutenzione e adeguamento </t>
  </si>
  <si>
    <t>Vernante</t>
  </si>
  <si>
    <t>Scuola Primaria "Attilio Mussino" -</t>
  </si>
  <si>
    <t xml:space="preserve">Lavori di ristrutturazione ed adeguamento </t>
  </si>
  <si>
    <t xml:space="preserve"> Virle Piemonte</t>
  </si>
  <si>
    <t xml:space="preserve">Opere manutentive straordinarie ed altri lavori di adeguamento alle norme sulla sicurezza ed alle esigenze dei disabili </t>
  </si>
  <si>
    <t>Scopello</t>
  </si>
  <si>
    <t>Suola dell'Infanzia -</t>
  </si>
  <si>
    <t>Adeguamento alle norme vigenti, riqualificazione energetica</t>
  </si>
  <si>
    <t xml:space="preserve"> Montaldo Roero</t>
  </si>
  <si>
    <t>Lavori di messa in sicurezza ristrutturazione e manutenzione edificio scolastico di proprietà comunale sede di scuola statale dell'infanzia e primaria</t>
  </si>
  <si>
    <t xml:space="preserve"> Quarona</t>
  </si>
  <si>
    <t>Rifacimento copertura</t>
  </si>
  <si>
    <t>Casaleggio Novara</t>
  </si>
  <si>
    <t>Scuola dell'Infanzia "Vera Landini Ciancia" -</t>
  </si>
  <si>
    <t>Sostituzione della caldaia e opere impiantistiche connesse nella centrale termica</t>
  </si>
  <si>
    <t xml:space="preserve"> Anzola d'Ossola</t>
  </si>
  <si>
    <t>scuola dell'infanzia</t>
  </si>
  <si>
    <t>Centrale termica</t>
  </si>
  <si>
    <t xml:space="preserve"> Francavilla Bisio</t>
  </si>
  <si>
    <t>Manutenzione straordinaria scuole di Francavilla Bisio</t>
  </si>
  <si>
    <t>Andrate</t>
  </si>
  <si>
    <t xml:space="preserve">Manutenzione straordinaria dei servizi igienici e dell'involucro esterno </t>
  </si>
  <si>
    <t xml:space="preserve"> Villette</t>
  </si>
  <si>
    <t xml:space="preserve">Opere di manutenzione straordinaria copertura </t>
  </si>
  <si>
    <t>INTERVENTI DI EDILIZIA SCOLASTICA FINANZIATI AI SENSI DELL'ART. 48 D.L. 66/2014 - DELIBERA CIPE DEL 30.6.2014 - REGIONE PIEMONTE</t>
  </si>
  <si>
    <t>PIANELLA</t>
  </si>
  <si>
    <t>PE</t>
  </si>
  <si>
    <t xml:space="preserve"> Infanzia</t>
  </si>
  <si>
    <t xml:space="preserve">Messa in sicurezza  </t>
  </si>
  <si>
    <t>BELLANTE</t>
  </si>
  <si>
    <t>TE</t>
  </si>
  <si>
    <t>Infanzia e Secondaria</t>
  </si>
  <si>
    <t xml:space="preserve">messa in sicurezza </t>
  </si>
  <si>
    <t>ROCCA SAN GIOVANNI</t>
  </si>
  <si>
    <t>CH</t>
  </si>
  <si>
    <t>Scuola dell'infanzia, primaria e secondaria di I grado</t>
  </si>
  <si>
    <t>Messa in sicurezza</t>
  </si>
  <si>
    <t>TORRICELLA SICURA</t>
  </si>
  <si>
    <t>Primaria e Secondaria di 1° Giovanni XXIII</t>
  </si>
  <si>
    <t xml:space="preserve">Messa in sicurezza </t>
  </si>
  <si>
    <t>CIVITELLA DEL TRONTO</t>
  </si>
  <si>
    <t>Primaria Secondaria Gasbarrini</t>
  </si>
  <si>
    <t>CASTEL DI SANGRO</t>
  </si>
  <si>
    <t>AQ</t>
  </si>
  <si>
    <t>Scuola dell'Infanzia</t>
  </si>
  <si>
    <t>BOLOGNANO</t>
  </si>
  <si>
    <t>Infanzia - Primaria e Secondaria di 1° grado</t>
  </si>
  <si>
    <t>MIGLIANICO</t>
  </si>
  <si>
    <t>Scuola secondaria di I grado "G.G. Valignani"</t>
  </si>
  <si>
    <t>TORNARECCIO</t>
  </si>
  <si>
    <t>Scuola primaria e secondaria di I grado "P. Borrelli"</t>
  </si>
  <si>
    <t>PAGLIETA</t>
  </si>
  <si>
    <t>Scuola secondaria di I grado</t>
  </si>
  <si>
    <t>SANT'OMERO</t>
  </si>
  <si>
    <t xml:space="preserve">Secondaria 1° grado </t>
  </si>
  <si>
    <t>S.PIO DELLE CAMERE</t>
  </si>
  <si>
    <t>Scuola Primaria e Secondaria di 1° grado</t>
  </si>
  <si>
    <t>FRESAGRANDINARIA</t>
  </si>
  <si>
    <t>Scuola primaria e secondaria di I grado</t>
  </si>
  <si>
    <t>TORRE DE' PASSERI</t>
  </si>
  <si>
    <t>Secondaria di 1° g</t>
  </si>
  <si>
    <t>POLLUTRI</t>
  </si>
  <si>
    <t>Scuola primaria e dell'infanzia</t>
  </si>
  <si>
    <t>TORRICELLA PELIGNA</t>
  </si>
  <si>
    <t>Scuola secondaria di I grado "V. Bellini"</t>
  </si>
  <si>
    <t>RAIANO</t>
  </si>
  <si>
    <t>Scuola Secondaria di 1° grado "Anile"</t>
  </si>
  <si>
    <t>COLLECORVINO</t>
  </si>
  <si>
    <t>Primaria De Julius</t>
  </si>
  <si>
    <t>SAN SALVO</t>
  </si>
  <si>
    <t>ROCCASPINALVETI</t>
  </si>
  <si>
    <t>Infanzia, Primaria e Sec. di 1° grado</t>
  </si>
  <si>
    <t>COLLELONGO</t>
  </si>
  <si>
    <t>Scuola dell'Infanzia, Primaria e Secondaria di 1° grado</t>
  </si>
  <si>
    <t>MOZZAGROGNA</t>
  </si>
  <si>
    <t>Scuola primaria capoluogo "Nicola M. Fosco"</t>
  </si>
  <si>
    <t>ALANNO</t>
  </si>
  <si>
    <t>Primaria e Infanzia</t>
  </si>
  <si>
    <t>ROCCAMONTEPIANO</t>
  </si>
  <si>
    <t xml:space="preserve"> Scuola primaria e secondaria di I grado</t>
  </si>
  <si>
    <t>CASACANDITELLA</t>
  </si>
  <si>
    <t>BUCCHIANICO</t>
  </si>
  <si>
    <t>CANOSA SANNITA</t>
  </si>
  <si>
    <t>Scuola dell'infanzia e primaria</t>
  </si>
  <si>
    <t>QUADRI</t>
  </si>
  <si>
    <t xml:space="preserve"> Scuola primaria e secondaria di I grado "B. Croce"</t>
  </si>
  <si>
    <t>BALSORANO</t>
  </si>
  <si>
    <t xml:space="preserve">Scuola Secondaria di 1° grado </t>
  </si>
  <si>
    <t>FARINDOLA</t>
  </si>
  <si>
    <t xml:space="preserve"> Primaria e Secondaria di 1° g "Mazzocca" </t>
  </si>
  <si>
    <t>TOSSICIA</t>
  </si>
  <si>
    <t xml:space="preserve">Primaria e Secondaria di 1° </t>
  </si>
  <si>
    <t>ARCHI</t>
  </si>
  <si>
    <t>Scuola primaria</t>
  </si>
  <si>
    <t>TORINO DI SANGRO</t>
  </si>
  <si>
    <t>Scuola secondaria di I grado "Dante Alighieri"</t>
  </si>
  <si>
    <t>LAMA DEI PELIGNI</t>
  </si>
  <si>
    <t>Scuola primaria e secondaria di I grado "Michele Tenore"</t>
  </si>
  <si>
    <t>S.VALENTINO IN ABRUZZO</t>
  </si>
  <si>
    <t>CASTELLALTO</t>
  </si>
  <si>
    <t>Secondaria           B. Croce</t>
  </si>
  <si>
    <t>CIVITELLA ROVETO</t>
  </si>
  <si>
    <t>Scuola Primaria "Ripandelli"</t>
  </si>
  <si>
    <t>CASALINCONTRADA</t>
  </si>
  <si>
    <t>S.VINCENZO V. ROVETO</t>
  </si>
  <si>
    <t>Scuola Primaria e Secondaria di 1° grado "A. Moro"</t>
  </si>
  <si>
    <t>CELENZA SUL TRIGNO</t>
  </si>
  <si>
    <t>FARA SAN MARTINO</t>
  </si>
  <si>
    <t>COLLEDARA</t>
  </si>
  <si>
    <t xml:space="preserve">Secondaria   </t>
  </si>
  <si>
    <t>ARIELLI</t>
  </si>
  <si>
    <t>ROCCASCALEGNA</t>
  </si>
  <si>
    <t>ORTONA</t>
  </si>
  <si>
    <t>Scuola dell'infanzia "Giardini"</t>
  </si>
  <si>
    <t>GESSOPALENA</t>
  </si>
  <si>
    <t>ATRI</t>
  </si>
  <si>
    <t>Infanzia capoluogo</t>
  </si>
  <si>
    <t>SILVI</t>
  </si>
  <si>
    <t>Primaria "Pianacce"</t>
  </si>
  <si>
    <t>INTERVENTI DI EDILIZIA SCOLASTICA FINANZIATI AI SENSI DELL'ART. 48 D.L. 66/2014 - DELIBERA CIPE DEL 30.6.2014 - REGIONE ABRUZZO</t>
  </si>
  <si>
    <t>Abruzzo</t>
  </si>
  <si>
    <t>Friuli</t>
  </si>
  <si>
    <t>Lombardia</t>
  </si>
  <si>
    <t>Molise</t>
  </si>
  <si>
    <t>Piemonte</t>
  </si>
  <si>
    <t>Sicilia</t>
  </si>
  <si>
    <t>Toscana</t>
  </si>
  <si>
    <t>Veneto</t>
  </si>
  <si>
    <t>TOTALE</t>
  </si>
  <si>
    <t>Regioni</t>
  </si>
  <si>
    <t>Interventi</t>
  </si>
  <si>
    <t>Totale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</si>
</sst>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€-410]\ #,##0.00;[Red]\-[$€-410]\ #,##0.00"/>
    <numFmt numFmtId="173" formatCode="&quot;€&quot;\ #,##0.00"/>
    <numFmt numFmtId="174" formatCode="_-[$€-410]\ * #,##0.00_-;\-[$€-410]\ * #,##0.00_-;_-[$€-410]\ * &quot;-&quot;??_-;_-@_-"/>
  </numFmts>
  <fonts count="44">
    <font>
      <sz val="10"/>
      <name val="Arial"/>
      <family val="0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1"/>
      <color indexed="30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 horizontal="center" vertical="center" wrapText="1"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justify" vertical="top" shrinkToFit="1"/>
    </xf>
    <xf numFmtId="172" fontId="4" fillId="0" borderId="10" xfId="6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6" fillId="0" borderId="10" xfId="46" applyFont="1" applyFill="1" applyBorder="1" applyAlignment="1">
      <alignment horizontal="center" vertical="center" wrapText="1"/>
      <protection/>
    </xf>
    <xf numFmtId="0" fontId="7" fillId="0" borderId="10" xfId="46" applyFont="1" applyFill="1" applyBorder="1" applyAlignment="1">
      <alignment horizontal="center" vertical="center" wrapText="1"/>
      <protection/>
    </xf>
    <xf numFmtId="0" fontId="8" fillId="0" borderId="10" xfId="46" applyFont="1" applyFill="1" applyBorder="1" applyAlignment="1">
      <alignment horizontal="center" vertical="center" wrapText="1"/>
      <protection/>
    </xf>
    <xf numFmtId="0" fontId="8" fillId="0" borderId="10" xfId="46" applyFont="1" applyFill="1" applyBorder="1" applyAlignment="1">
      <alignment horizontal="justify" vertical="center" wrapText="1"/>
      <protection/>
    </xf>
    <xf numFmtId="173" fontId="7" fillId="0" borderId="10" xfId="46" applyNumberFormat="1" applyFont="1" applyFill="1" applyBorder="1" applyAlignment="1">
      <alignment horizontal="right" vertical="center" wrapText="1"/>
      <protection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top" wrapText="1"/>
    </xf>
    <xf numFmtId="4" fontId="1" fillId="34" borderId="10" xfId="0" applyNumberFormat="1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vertical="justify" wrapText="1"/>
    </xf>
    <xf numFmtId="174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2" fillId="0" borderId="10" xfId="43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3" fontId="1" fillId="0" borderId="10" xfId="43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71" fontId="4" fillId="0" borderId="10" xfId="43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3" fontId="1" fillId="0" borderId="11" xfId="43" applyNumberFormat="1" applyFont="1" applyFill="1" applyBorder="1" applyAlignment="1">
      <alignment vertical="center" wrapText="1"/>
    </xf>
    <xf numFmtId="171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174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top" shrinkToFit="1"/>
    </xf>
    <xf numFmtId="172" fontId="9" fillId="0" borderId="10" xfId="0" applyNumberFormat="1" applyFont="1" applyBorder="1" applyAlignment="1">
      <alignment horizontal="center"/>
    </xf>
    <xf numFmtId="173" fontId="9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43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PageLayoutView="0" workbookViewId="0" topLeftCell="A1">
      <selection activeCell="A1" sqref="A1:F51"/>
    </sheetView>
  </sheetViews>
  <sheetFormatPr defaultColWidth="9.140625" defaultRowHeight="12.75"/>
  <cols>
    <col min="2" max="2" width="15.421875" style="0" customWidth="1"/>
    <col min="4" max="4" width="25.28125" style="0" customWidth="1"/>
    <col min="5" max="5" width="20.00390625" style="0" customWidth="1"/>
    <col min="6" max="6" width="30.00390625" style="0" customWidth="1"/>
  </cols>
  <sheetData>
    <row r="1" spans="1:6" ht="39" customHeight="1">
      <c r="A1" s="58" t="s">
        <v>488</v>
      </c>
      <c r="B1" s="59"/>
      <c r="C1" s="59"/>
      <c r="D1" s="59"/>
      <c r="E1" s="59"/>
      <c r="F1" s="59"/>
    </row>
    <row r="2" spans="1:6" ht="12.75">
      <c r="A2" s="39">
        <v>1</v>
      </c>
      <c r="B2" s="40" t="s">
        <v>394</v>
      </c>
      <c r="C2" s="39" t="s">
        <v>395</v>
      </c>
      <c r="D2" s="41" t="s">
        <v>396</v>
      </c>
      <c r="E2" s="42" t="s">
        <v>397</v>
      </c>
      <c r="F2" s="43">
        <v>1846818.73</v>
      </c>
    </row>
    <row r="3" spans="1:6" ht="12.75">
      <c r="A3" s="39">
        <f aca="true" t="shared" si="0" ref="A3:A50">SUM(A2+1)</f>
        <v>2</v>
      </c>
      <c r="B3" s="40" t="s">
        <v>398</v>
      </c>
      <c r="C3" s="39" t="s">
        <v>399</v>
      </c>
      <c r="D3" s="41" t="s">
        <v>400</v>
      </c>
      <c r="E3" s="42" t="s">
        <v>401</v>
      </c>
      <c r="F3" s="43">
        <v>775000</v>
      </c>
    </row>
    <row r="4" spans="1:6" ht="24">
      <c r="A4" s="39">
        <f t="shared" si="0"/>
        <v>3</v>
      </c>
      <c r="B4" s="40" t="s">
        <v>402</v>
      </c>
      <c r="C4" s="39" t="s">
        <v>403</v>
      </c>
      <c r="D4" s="41" t="s">
        <v>404</v>
      </c>
      <c r="E4" s="42" t="s">
        <v>405</v>
      </c>
      <c r="F4" s="43">
        <v>433000</v>
      </c>
    </row>
    <row r="5" spans="1:6" ht="24">
      <c r="A5" s="39">
        <f t="shared" si="0"/>
        <v>4</v>
      </c>
      <c r="B5" s="40" t="s">
        <v>406</v>
      </c>
      <c r="C5" s="39" t="s">
        <v>399</v>
      </c>
      <c r="D5" s="41" t="s">
        <v>407</v>
      </c>
      <c r="E5" s="42" t="s">
        <v>408</v>
      </c>
      <c r="F5" s="43">
        <v>610000</v>
      </c>
    </row>
    <row r="6" spans="1:6" ht="24">
      <c r="A6" s="39">
        <f t="shared" si="0"/>
        <v>5</v>
      </c>
      <c r="B6" s="40" t="s">
        <v>409</v>
      </c>
      <c r="C6" s="39" t="s">
        <v>399</v>
      </c>
      <c r="D6" s="41" t="s">
        <v>410</v>
      </c>
      <c r="E6" s="42" t="s">
        <v>401</v>
      </c>
      <c r="F6" s="43">
        <v>790000</v>
      </c>
    </row>
    <row r="7" spans="1:6" ht="24">
      <c r="A7" s="39">
        <f t="shared" si="0"/>
        <v>6</v>
      </c>
      <c r="B7" s="40" t="s">
        <v>411</v>
      </c>
      <c r="C7" s="39" t="s">
        <v>412</v>
      </c>
      <c r="D7" s="41" t="s">
        <v>413</v>
      </c>
      <c r="E7" s="42" t="s">
        <v>405</v>
      </c>
      <c r="F7" s="43">
        <v>295000</v>
      </c>
    </row>
    <row r="8" spans="1:6" ht="24">
      <c r="A8" s="39">
        <f t="shared" si="0"/>
        <v>7</v>
      </c>
      <c r="B8" s="40" t="s">
        <v>414</v>
      </c>
      <c r="C8" s="39" t="s">
        <v>395</v>
      </c>
      <c r="D8" s="41" t="s">
        <v>415</v>
      </c>
      <c r="E8" s="42" t="s">
        <v>397</v>
      </c>
      <c r="F8" s="43">
        <v>248000</v>
      </c>
    </row>
    <row r="9" spans="1:6" ht="24">
      <c r="A9" s="39">
        <f t="shared" si="0"/>
        <v>8</v>
      </c>
      <c r="B9" s="40" t="s">
        <v>416</v>
      </c>
      <c r="C9" s="39" t="s">
        <v>403</v>
      </c>
      <c r="D9" s="41" t="s">
        <v>417</v>
      </c>
      <c r="E9" s="42" t="s">
        <v>405</v>
      </c>
      <c r="F9" s="43">
        <v>1000000</v>
      </c>
    </row>
    <row r="10" spans="1:6" ht="24">
      <c r="A10" s="39">
        <f t="shared" si="0"/>
        <v>9</v>
      </c>
      <c r="B10" s="40" t="s">
        <v>418</v>
      </c>
      <c r="C10" s="39" t="s">
        <v>403</v>
      </c>
      <c r="D10" s="41" t="s">
        <v>419</v>
      </c>
      <c r="E10" s="42" t="s">
        <v>405</v>
      </c>
      <c r="F10" s="43">
        <v>62000</v>
      </c>
    </row>
    <row r="11" spans="1:6" ht="12.75">
      <c r="A11" s="39">
        <f t="shared" si="0"/>
        <v>10</v>
      </c>
      <c r="B11" s="40" t="s">
        <v>420</v>
      </c>
      <c r="C11" s="39" t="s">
        <v>403</v>
      </c>
      <c r="D11" s="41" t="s">
        <v>421</v>
      </c>
      <c r="E11" s="42" t="s">
        <v>405</v>
      </c>
      <c r="F11" s="43">
        <v>148000</v>
      </c>
    </row>
    <row r="12" spans="1:6" ht="12.75">
      <c r="A12" s="39">
        <f t="shared" si="0"/>
        <v>11</v>
      </c>
      <c r="B12" s="40" t="s">
        <v>422</v>
      </c>
      <c r="C12" s="39" t="s">
        <v>399</v>
      </c>
      <c r="D12" s="41" t="s">
        <v>423</v>
      </c>
      <c r="E12" s="42" t="s">
        <v>408</v>
      </c>
      <c r="F12" s="43">
        <v>516500</v>
      </c>
    </row>
    <row r="13" spans="1:6" ht="24">
      <c r="A13" s="39">
        <f t="shared" si="0"/>
        <v>12</v>
      </c>
      <c r="B13" s="40" t="s">
        <v>424</v>
      </c>
      <c r="C13" s="39" t="s">
        <v>412</v>
      </c>
      <c r="D13" s="41" t="s">
        <v>425</v>
      </c>
      <c r="E13" s="42" t="s">
        <v>408</v>
      </c>
      <c r="F13" s="43">
        <v>180000</v>
      </c>
    </row>
    <row r="14" spans="1:6" ht="24">
      <c r="A14" s="39">
        <f t="shared" si="0"/>
        <v>13</v>
      </c>
      <c r="B14" s="40" t="s">
        <v>426</v>
      </c>
      <c r="C14" s="39" t="s">
        <v>403</v>
      </c>
      <c r="D14" s="41" t="s">
        <v>427</v>
      </c>
      <c r="E14" s="42" t="s">
        <v>405</v>
      </c>
      <c r="F14" s="43">
        <v>100000</v>
      </c>
    </row>
    <row r="15" spans="1:6" ht="24">
      <c r="A15" s="39">
        <f t="shared" si="0"/>
        <v>14</v>
      </c>
      <c r="B15" s="40" t="s">
        <v>428</v>
      </c>
      <c r="C15" s="39" t="s">
        <v>395</v>
      </c>
      <c r="D15" s="41" t="s">
        <v>429</v>
      </c>
      <c r="E15" s="42" t="s">
        <v>408</v>
      </c>
      <c r="F15" s="43">
        <v>272057.73</v>
      </c>
    </row>
    <row r="16" spans="1:6" ht="12.75">
      <c r="A16" s="39">
        <f t="shared" si="0"/>
        <v>15</v>
      </c>
      <c r="B16" s="40" t="s">
        <v>430</v>
      </c>
      <c r="C16" s="39" t="s">
        <v>403</v>
      </c>
      <c r="D16" s="41" t="s">
        <v>431</v>
      </c>
      <c r="E16" s="42" t="s">
        <v>405</v>
      </c>
      <c r="F16" s="43">
        <v>403000</v>
      </c>
    </row>
    <row r="17" spans="1:6" ht="24">
      <c r="A17" s="39">
        <f t="shared" si="0"/>
        <v>16</v>
      </c>
      <c r="B17" s="40" t="s">
        <v>432</v>
      </c>
      <c r="C17" s="39" t="s">
        <v>403</v>
      </c>
      <c r="D17" s="41" t="s">
        <v>433</v>
      </c>
      <c r="E17" s="42" t="s">
        <v>405</v>
      </c>
      <c r="F17" s="43">
        <v>465389.82</v>
      </c>
    </row>
    <row r="18" spans="1:6" ht="24">
      <c r="A18" s="39">
        <f t="shared" si="0"/>
        <v>17</v>
      </c>
      <c r="B18" s="40" t="s">
        <v>434</v>
      </c>
      <c r="C18" s="39" t="s">
        <v>412</v>
      </c>
      <c r="D18" s="41" t="s">
        <v>435</v>
      </c>
      <c r="E18" s="42" t="s">
        <v>408</v>
      </c>
      <c r="F18" s="43">
        <v>374000</v>
      </c>
    </row>
    <row r="19" spans="1:6" ht="12.75">
      <c r="A19" s="39">
        <f t="shared" si="0"/>
        <v>18</v>
      </c>
      <c r="B19" s="40" t="s">
        <v>436</v>
      </c>
      <c r="C19" s="39" t="s">
        <v>395</v>
      </c>
      <c r="D19" s="41" t="s">
        <v>437</v>
      </c>
      <c r="E19" s="42" t="s">
        <v>408</v>
      </c>
      <c r="F19" s="43">
        <v>331018.2</v>
      </c>
    </row>
    <row r="20" spans="1:6" ht="12.75">
      <c r="A20" s="39">
        <f t="shared" si="0"/>
        <v>19</v>
      </c>
      <c r="B20" s="40" t="s">
        <v>438</v>
      </c>
      <c r="C20" s="39" t="s">
        <v>403</v>
      </c>
      <c r="D20" s="41" t="s">
        <v>93</v>
      </c>
      <c r="E20" s="42" t="s">
        <v>405</v>
      </c>
      <c r="F20" s="43">
        <v>325000</v>
      </c>
    </row>
    <row r="21" spans="1:6" ht="24">
      <c r="A21" s="39">
        <f t="shared" si="0"/>
        <v>20</v>
      </c>
      <c r="B21" s="40" t="s">
        <v>439</v>
      </c>
      <c r="C21" s="39" t="s">
        <v>403</v>
      </c>
      <c r="D21" s="41" t="s">
        <v>440</v>
      </c>
      <c r="E21" s="42" t="s">
        <v>405</v>
      </c>
      <c r="F21" s="43">
        <v>102300</v>
      </c>
    </row>
    <row r="22" spans="1:6" ht="24">
      <c r="A22" s="39">
        <f t="shared" si="0"/>
        <v>21</v>
      </c>
      <c r="B22" s="40" t="s">
        <v>441</v>
      </c>
      <c r="C22" s="39" t="s">
        <v>412</v>
      </c>
      <c r="D22" s="41" t="s">
        <v>442</v>
      </c>
      <c r="E22" s="42" t="s">
        <v>408</v>
      </c>
      <c r="F22" s="43">
        <v>422157</v>
      </c>
    </row>
    <row r="23" spans="1:6" ht="24">
      <c r="A23" s="39">
        <f t="shared" si="0"/>
        <v>22</v>
      </c>
      <c r="B23" s="40" t="s">
        <v>443</v>
      </c>
      <c r="C23" s="39" t="s">
        <v>403</v>
      </c>
      <c r="D23" s="41" t="s">
        <v>444</v>
      </c>
      <c r="E23" s="42" t="s">
        <v>405</v>
      </c>
      <c r="F23" s="43">
        <v>341471.22</v>
      </c>
    </row>
    <row r="24" spans="1:6" ht="12.75">
      <c r="A24" s="39">
        <f t="shared" si="0"/>
        <v>23</v>
      </c>
      <c r="B24" s="40" t="s">
        <v>445</v>
      </c>
      <c r="C24" s="39" t="s">
        <v>395</v>
      </c>
      <c r="D24" s="41" t="s">
        <v>446</v>
      </c>
      <c r="E24" s="42" t="s">
        <v>397</v>
      </c>
      <c r="F24" s="43">
        <v>1250000</v>
      </c>
    </row>
    <row r="25" spans="1:6" ht="24">
      <c r="A25" s="39">
        <f t="shared" si="0"/>
        <v>24</v>
      </c>
      <c r="B25" s="40" t="s">
        <v>447</v>
      </c>
      <c r="C25" s="39" t="s">
        <v>403</v>
      </c>
      <c r="D25" s="41" t="s">
        <v>448</v>
      </c>
      <c r="E25" s="42" t="s">
        <v>405</v>
      </c>
      <c r="F25" s="43">
        <v>80000</v>
      </c>
    </row>
    <row r="26" spans="1:6" ht="24">
      <c r="A26" s="39">
        <f t="shared" si="0"/>
        <v>25</v>
      </c>
      <c r="B26" s="40" t="s">
        <v>449</v>
      </c>
      <c r="C26" s="39" t="s">
        <v>403</v>
      </c>
      <c r="D26" s="41" t="s">
        <v>427</v>
      </c>
      <c r="E26" s="42" t="s">
        <v>405</v>
      </c>
      <c r="F26" s="43">
        <v>250000</v>
      </c>
    </row>
    <row r="27" spans="1:6" ht="12.75">
      <c r="A27" s="39">
        <f t="shared" si="0"/>
        <v>26</v>
      </c>
      <c r="B27" s="40" t="s">
        <v>450</v>
      </c>
      <c r="C27" s="39" t="s">
        <v>403</v>
      </c>
      <c r="D27" s="41" t="s">
        <v>421</v>
      </c>
      <c r="E27" s="42" t="s">
        <v>405</v>
      </c>
      <c r="F27" s="43">
        <v>190750</v>
      </c>
    </row>
    <row r="28" spans="1:6" ht="24">
      <c r="A28" s="39">
        <f t="shared" si="0"/>
        <v>27</v>
      </c>
      <c r="B28" s="40" t="s">
        <v>451</v>
      </c>
      <c r="C28" s="39" t="s">
        <v>403</v>
      </c>
      <c r="D28" s="41" t="s">
        <v>452</v>
      </c>
      <c r="E28" s="42" t="s">
        <v>405</v>
      </c>
      <c r="F28" s="43">
        <v>118000</v>
      </c>
    </row>
    <row r="29" spans="1:6" ht="24">
      <c r="A29" s="39">
        <f t="shared" si="0"/>
        <v>28</v>
      </c>
      <c r="B29" s="40" t="s">
        <v>453</v>
      </c>
      <c r="C29" s="39" t="s">
        <v>403</v>
      </c>
      <c r="D29" s="41" t="s">
        <v>454</v>
      </c>
      <c r="E29" s="42" t="s">
        <v>405</v>
      </c>
      <c r="F29" s="43">
        <v>341000</v>
      </c>
    </row>
    <row r="30" spans="1:6" ht="12.75">
      <c r="A30" s="39">
        <f t="shared" si="0"/>
        <v>29</v>
      </c>
      <c r="B30" s="40" t="s">
        <v>455</v>
      </c>
      <c r="C30" s="39" t="s">
        <v>412</v>
      </c>
      <c r="D30" s="41" t="s">
        <v>456</v>
      </c>
      <c r="E30" s="42" t="s">
        <v>405</v>
      </c>
      <c r="F30" s="43">
        <v>873370.6</v>
      </c>
    </row>
    <row r="31" spans="1:6" ht="24">
      <c r="A31" s="39">
        <f t="shared" si="0"/>
        <v>30</v>
      </c>
      <c r="B31" s="40" t="s">
        <v>457</v>
      </c>
      <c r="C31" s="39" t="s">
        <v>395</v>
      </c>
      <c r="D31" s="41" t="s">
        <v>458</v>
      </c>
      <c r="E31" s="42" t="s">
        <v>397</v>
      </c>
      <c r="F31" s="43">
        <v>220000</v>
      </c>
    </row>
    <row r="32" spans="1:6" ht="12.75">
      <c r="A32" s="39">
        <f t="shared" si="0"/>
        <v>31</v>
      </c>
      <c r="B32" s="40" t="s">
        <v>459</v>
      </c>
      <c r="C32" s="39" t="s">
        <v>399</v>
      </c>
      <c r="D32" s="41" t="s">
        <v>460</v>
      </c>
      <c r="E32" s="42" t="s">
        <v>405</v>
      </c>
      <c r="F32" s="43">
        <v>320800</v>
      </c>
    </row>
    <row r="33" spans="1:6" ht="12.75">
      <c r="A33" s="39">
        <f t="shared" si="0"/>
        <v>32</v>
      </c>
      <c r="B33" s="40" t="s">
        <v>461</v>
      </c>
      <c r="C33" s="39" t="s">
        <v>403</v>
      </c>
      <c r="D33" s="41" t="s">
        <v>462</v>
      </c>
      <c r="E33" s="42" t="s">
        <v>405</v>
      </c>
      <c r="F33" s="43">
        <v>153000</v>
      </c>
    </row>
    <row r="34" spans="1:6" ht="24">
      <c r="A34" s="39">
        <f t="shared" si="0"/>
        <v>33</v>
      </c>
      <c r="B34" s="40" t="s">
        <v>463</v>
      </c>
      <c r="C34" s="39" t="s">
        <v>403</v>
      </c>
      <c r="D34" s="41" t="s">
        <v>464</v>
      </c>
      <c r="E34" s="42" t="s">
        <v>405</v>
      </c>
      <c r="F34" s="43">
        <v>240000</v>
      </c>
    </row>
    <row r="35" spans="1:6" ht="24">
      <c r="A35" s="39">
        <f t="shared" si="0"/>
        <v>34</v>
      </c>
      <c r="B35" s="40" t="s">
        <v>465</v>
      </c>
      <c r="C35" s="39" t="s">
        <v>403</v>
      </c>
      <c r="D35" s="41" t="s">
        <v>466</v>
      </c>
      <c r="E35" s="42" t="s">
        <v>405</v>
      </c>
      <c r="F35" s="43">
        <v>220000</v>
      </c>
    </row>
    <row r="36" spans="1:6" ht="24">
      <c r="A36" s="39">
        <f t="shared" si="0"/>
        <v>35</v>
      </c>
      <c r="B36" s="40" t="s">
        <v>467</v>
      </c>
      <c r="C36" s="39" t="s">
        <v>395</v>
      </c>
      <c r="D36" s="41" t="s">
        <v>139</v>
      </c>
      <c r="E36" s="42" t="s">
        <v>405</v>
      </c>
      <c r="F36" s="43">
        <v>775000</v>
      </c>
    </row>
    <row r="37" spans="1:6" ht="12.75">
      <c r="A37" s="39">
        <f t="shared" si="0"/>
        <v>36</v>
      </c>
      <c r="B37" s="40" t="s">
        <v>468</v>
      </c>
      <c r="C37" s="39" t="s">
        <v>399</v>
      </c>
      <c r="D37" s="41" t="s">
        <v>469</v>
      </c>
      <c r="E37" s="42" t="s">
        <v>401</v>
      </c>
      <c r="F37" s="43">
        <v>368865.83</v>
      </c>
    </row>
    <row r="38" spans="1:6" ht="24">
      <c r="A38" s="39">
        <f t="shared" si="0"/>
        <v>37</v>
      </c>
      <c r="B38" s="40" t="s">
        <v>470</v>
      </c>
      <c r="C38" s="39" t="s">
        <v>412</v>
      </c>
      <c r="D38" s="41" t="s">
        <v>471</v>
      </c>
      <c r="E38" s="42" t="s">
        <v>405</v>
      </c>
      <c r="F38" s="43">
        <v>418000</v>
      </c>
    </row>
    <row r="39" spans="1:6" ht="24">
      <c r="A39" s="39">
        <f t="shared" si="0"/>
        <v>38</v>
      </c>
      <c r="B39" s="40" t="s">
        <v>472</v>
      </c>
      <c r="C39" s="39" t="s">
        <v>403</v>
      </c>
      <c r="D39" s="41" t="s">
        <v>93</v>
      </c>
      <c r="E39" s="42" t="s">
        <v>405</v>
      </c>
      <c r="F39" s="43">
        <v>350000</v>
      </c>
    </row>
    <row r="40" spans="1:6" ht="24">
      <c r="A40" s="39">
        <f t="shared" si="0"/>
        <v>39</v>
      </c>
      <c r="B40" s="40" t="s">
        <v>473</v>
      </c>
      <c r="C40" s="39" t="s">
        <v>412</v>
      </c>
      <c r="D40" s="41" t="s">
        <v>474</v>
      </c>
      <c r="E40" s="42" t="s">
        <v>408</v>
      </c>
      <c r="F40" s="43">
        <v>634488.34</v>
      </c>
    </row>
    <row r="41" spans="1:6" ht="24">
      <c r="A41" s="39">
        <f t="shared" si="0"/>
        <v>40</v>
      </c>
      <c r="B41" s="40" t="s">
        <v>475</v>
      </c>
      <c r="C41" s="39" t="s">
        <v>403</v>
      </c>
      <c r="D41" s="41" t="s">
        <v>427</v>
      </c>
      <c r="E41" s="42" t="s">
        <v>405</v>
      </c>
      <c r="F41" s="43">
        <v>331000</v>
      </c>
    </row>
    <row r="42" spans="1:6" ht="24">
      <c r="A42" s="39">
        <f t="shared" si="0"/>
        <v>41</v>
      </c>
      <c r="B42" s="40" t="s">
        <v>476</v>
      </c>
      <c r="C42" s="39" t="s">
        <v>403</v>
      </c>
      <c r="D42" s="41" t="s">
        <v>421</v>
      </c>
      <c r="E42" s="42" t="s">
        <v>405</v>
      </c>
      <c r="F42" s="43">
        <v>363000</v>
      </c>
    </row>
    <row r="43" spans="1:6" ht="12.75">
      <c r="A43" s="39">
        <f t="shared" si="0"/>
        <v>42</v>
      </c>
      <c r="B43" s="40" t="s">
        <v>477</v>
      </c>
      <c r="C43" s="39" t="s">
        <v>399</v>
      </c>
      <c r="D43" s="41" t="s">
        <v>478</v>
      </c>
      <c r="E43" s="42" t="s">
        <v>401</v>
      </c>
      <c r="F43" s="43">
        <v>94081.49</v>
      </c>
    </row>
    <row r="44" spans="1:6" ht="12.75">
      <c r="A44" s="39">
        <f t="shared" si="0"/>
        <v>43</v>
      </c>
      <c r="B44" s="40" t="s">
        <v>479</v>
      </c>
      <c r="C44" s="39" t="s">
        <v>403</v>
      </c>
      <c r="D44" s="41" t="s">
        <v>462</v>
      </c>
      <c r="E44" s="42" t="s">
        <v>405</v>
      </c>
      <c r="F44" s="43">
        <v>94500</v>
      </c>
    </row>
    <row r="45" spans="1:6" ht="24">
      <c r="A45" s="39">
        <f t="shared" si="0"/>
        <v>44</v>
      </c>
      <c r="B45" s="40" t="s">
        <v>480</v>
      </c>
      <c r="C45" s="39" t="s">
        <v>403</v>
      </c>
      <c r="D45" s="41" t="s">
        <v>427</v>
      </c>
      <c r="E45" s="42" t="s">
        <v>405</v>
      </c>
      <c r="F45" s="43">
        <v>450000</v>
      </c>
    </row>
    <row r="46" spans="1:6" ht="12.75">
      <c r="A46" s="39">
        <f t="shared" si="0"/>
        <v>45</v>
      </c>
      <c r="B46" s="40" t="s">
        <v>481</v>
      </c>
      <c r="C46" s="39" t="s">
        <v>403</v>
      </c>
      <c r="D46" s="41" t="s">
        <v>482</v>
      </c>
      <c r="E46" s="42" t="s">
        <v>405</v>
      </c>
      <c r="F46" s="43">
        <v>150000</v>
      </c>
    </row>
    <row r="47" spans="1:6" ht="24">
      <c r="A47" s="39">
        <f t="shared" si="0"/>
        <v>46</v>
      </c>
      <c r="B47" s="40" t="s">
        <v>483</v>
      </c>
      <c r="C47" s="39" t="s">
        <v>403</v>
      </c>
      <c r="D47" s="41" t="s">
        <v>427</v>
      </c>
      <c r="E47" s="42" t="s">
        <v>405</v>
      </c>
      <c r="F47" s="43">
        <v>450000</v>
      </c>
    </row>
    <row r="48" spans="1:6" ht="12.75">
      <c r="A48" s="39">
        <f t="shared" si="0"/>
        <v>47</v>
      </c>
      <c r="B48" s="40" t="s">
        <v>484</v>
      </c>
      <c r="C48" s="39" t="s">
        <v>399</v>
      </c>
      <c r="D48" s="41" t="s">
        <v>166</v>
      </c>
      <c r="E48" s="42" t="s">
        <v>401</v>
      </c>
      <c r="F48" s="43">
        <v>354579.55</v>
      </c>
    </row>
    <row r="49" spans="1:6" ht="12.75">
      <c r="A49" s="39">
        <f t="shared" si="0"/>
        <v>48</v>
      </c>
      <c r="B49" s="40" t="s">
        <v>422</v>
      </c>
      <c r="C49" s="39" t="s">
        <v>399</v>
      </c>
      <c r="D49" s="41" t="s">
        <v>485</v>
      </c>
      <c r="E49" s="42" t="s">
        <v>408</v>
      </c>
      <c r="F49" s="43">
        <v>362600</v>
      </c>
    </row>
    <row r="50" spans="1:6" ht="12.75">
      <c r="A50" s="39">
        <f t="shared" si="0"/>
        <v>49</v>
      </c>
      <c r="B50" s="40" t="s">
        <v>486</v>
      </c>
      <c r="C50" s="39" t="s">
        <v>399</v>
      </c>
      <c r="D50" s="47" t="s">
        <v>487</v>
      </c>
      <c r="E50" s="42" t="s">
        <v>408</v>
      </c>
      <c r="F50" s="43">
        <v>273852.03</v>
      </c>
    </row>
    <row r="51" spans="5:6" ht="12.75">
      <c r="E51" s="49" t="s">
        <v>497</v>
      </c>
      <c r="F51" s="48">
        <f>SUM(F2:F50)</f>
        <v>19767600.540000003</v>
      </c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0">
      <selection activeCell="A1" sqref="A1:F19"/>
    </sheetView>
  </sheetViews>
  <sheetFormatPr defaultColWidth="9.140625" defaultRowHeight="12.75"/>
  <cols>
    <col min="2" max="2" width="27.140625" style="0" customWidth="1"/>
    <col min="3" max="3" width="25.421875" style="0" customWidth="1"/>
    <col min="4" max="4" width="45.57421875" style="0" customWidth="1"/>
    <col min="5" max="5" width="39.57421875" style="0" customWidth="1"/>
    <col min="6" max="6" width="28.421875" style="0" customWidth="1"/>
  </cols>
  <sheetData>
    <row r="1" spans="1:6" ht="46.5" customHeight="1">
      <c r="A1" s="58" t="s">
        <v>97</v>
      </c>
      <c r="B1" s="59"/>
      <c r="C1" s="59"/>
      <c r="D1" s="59"/>
      <c r="E1" s="59"/>
      <c r="F1" s="59"/>
    </row>
    <row r="2" spans="1:6" ht="36.75" customHeight="1">
      <c r="A2" s="1">
        <v>1</v>
      </c>
      <c r="B2" s="23" t="s">
        <v>49</v>
      </c>
      <c r="C2" s="24" t="s">
        <v>50</v>
      </c>
      <c r="D2" s="24" t="s">
        <v>51</v>
      </c>
      <c r="E2" s="25" t="s">
        <v>52</v>
      </c>
      <c r="F2" s="26">
        <v>200000</v>
      </c>
    </row>
    <row r="3" spans="1:6" ht="24">
      <c r="A3" s="1">
        <v>2</v>
      </c>
      <c r="B3" s="23" t="s">
        <v>49</v>
      </c>
      <c r="C3" s="24" t="s">
        <v>50</v>
      </c>
      <c r="D3" s="24" t="s">
        <v>53</v>
      </c>
      <c r="E3" s="25" t="s">
        <v>54</v>
      </c>
      <c r="F3" s="26">
        <v>500000</v>
      </c>
    </row>
    <row r="4" spans="1:6" ht="24">
      <c r="A4" s="1">
        <v>3</v>
      </c>
      <c r="B4" s="23" t="s">
        <v>56</v>
      </c>
      <c r="C4" s="24" t="s">
        <v>50</v>
      </c>
      <c r="D4" s="24" t="s">
        <v>57</v>
      </c>
      <c r="E4" s="25" t="s">
        <v>58</v>
      </c>
      <c r="F4" s="26">
        <v>8022.3</v>
      </c>
    </row>
    <row r="5" spans="1:6" ht="12.75">
      <c r="A5" s="1">
        <f aca="true" t="shared" si="0" ref="A5:A17">A4+1</f>
        <v>4</v>
      </c>
      <c r="B5" s="23" t="s">
        <v>59</v>
      </c>
      <c r="C5" s="24" t="s">
        <v>60</v>
      </c>
      <c r="D5" s="24" t="s">
        <v>61</v>
      </c>
      <c r="E5" s="25" t="s">
        <v>62</v>
      </c>
      <c r="F5" s="26">
        <v>120500</v>
      </c>
    </row>
    <row r="6" spans="1:6" ht="12.75">
      <c r="A6" s="1">
        <f t="shared" si="0"/>
        <v>5</v>
      </c>
      <c r="B6" s="23" t="s">
        <v>63</v>
      </c>
      <c r="C6" s="24" t="s">
        <v>64</v>
      </c>
      <c r="D6" s="24" t="s">
        <v>65</v>
      </c>
      <c r="E6" s="25" t="s">
        <v>66</v>
      </c>
      <c r="F6" s="26">
        <v>167000</v>
      </c>
    </row>
    <row r="7" spans="1:6" ht="12.75">
      <c r="A7" s="1">
        <v>6</v>
      </c>
      <c r="B7" s="23" t="s">
        <v>67</v>
      </c>
      <c r="C7" s="24" t="s">
        <v>50</v>
      </c>
      <c r="D7" s="24" t="s">
        <v>68</v>
      </c>
      <c r="E7" s="25" t="s">
        <v>69</v>
      </c>
      <c r="F7" s="26">
        <v>210000</v>
      </c>
    </row>
    <row r="8" spans="1:6" ht="24">
      <c r="A8" s="1">
        <f t="shared" si="0"/>
        <v>7</v>
      </c>
      <c r="B8" s="23" t="s">
        <v>70</v>
      </c>
      <c r="C8" s="24" t="s">
        <v>50</v>
      </c>
      <c r="D8" s="24" t="s">
        <v>71</v>
      </c>
      <c r="E8" s="25" t="s">
        <v>72</v>
      </c>
      <c r="F8" s="26">
        <v>170000</v>
      </c>
    </row>
    <row r="9" spans="1:6" ht="24">
      <c r="A9" s="1">
        <v>8</v>
      </c>
      <c r="B9" s="23" t="s">
        <v>73</v>
      </c>
      <c r="C9" s="24" t="s">
        <v>50</v>
      </c>
      <c r="D9" s="24" t="s">
        <v>74</v>
      </c>
      <c r="E9" s="25" t="s">
        <v>75</v>
      </c>
      <c r="F9" s="26">
        <v>620000</v>
      </c>
    </row>
    <row r="10" spans="1:6" ht="12.75">
      <c r="A10" s="1">
        <f t="shared" si="0"/>
        <v>9</v>
      </c>
      <c r="B10" s="23" t="s">
        <v>76</v>
      </c>
      <c r="C10" s="24" t="s">
        <v>50</v>
      </c>
      <c r="D10" s="24" t="s">
        <v>77</v>
      </c>
      <c r="E10" s="25" t="s">
        <v>66</v>
      </c>
      <c r="F10" s="26">
        <v>50000</v>
      </c>
    </row>
    <row r="11" spans="1:6" ht="12.75">
      <c r="A11" s="1">
        <f t="shared" si="0"/>
        <v>10</v>
      </c>
      <c r="B11" s="23" t="s">
        <v>78</v>
      </c>
      <c r="C11" s="24" t="s">
        <v>60</v>
      </c>
      <c r="D11" s="24" t="s">
        <v>79</v>
      </c>
      <c r="E11" s="25" t="s">
        <v>69</v>
      </c>
      <c r="F11" s="26">
        <v>360000</v>
      </c>
    </row>
    <row r="12" spans="1:6" ht="24">
      <c r="A12" s="1">
        <f t="shared" si="0"/>
        <v>11</v>
      </c>
      <c r="B12" s="23" t="s">
        <v>80</v>
      </c>
      <c r="C12" s="24" t="s">
        <v>64</v>
      </c>
      <c r="D12" s="24" t="s">
        <v>81</v>
      </c>
      <c r="E12" s="25" t="s">
        <v>82</v>
      </c>
      <c r="F12" s="26">
        <v>56000</v>
      </c>
    </row>
    <row r="13" spans="1:6" ht="12.75">
      <c r="A13" s="1">
        <v>12</v>
      </c>
      <c r="B13" s="23" t="s">
        <v>83</v>
      </c>
      <c r="C13" s="24" t="s">
        <v>50</v>
      </c>
      <c r="D13" s="24" t="s">
        <v>84</v>
      </c>
      <c r="E13" s="25" t="s">
        <v>69</v>
      </c>
      <c r="F13" s="26">
        <v>190000</v>
      </c>
    </row>
    <row r="14" spans="1:6" ht="12.75">
      <c r="A14" s="1">
        <f t="shared" si="0"/>
        <v>13</v>
      </c>
      <c r="B14" s="23" t="s">
        <v>85</v>
      </c>
      <c r="C14" s="24" t="s">
        <v>55</v>
      </c>
      <c r="D14" s="24" t="s">
        <v>86</v>
      </c>
      <c r="E14" s="25" t="s">
        <v>69</v>
      </c>
      <c r="F14" s="26">
        <v>304262.08</v>
      </c>
    </row>
    <row r="15" spans="1:6" ht="12.75">
      <c r="A15" s="1">
        <v>14</v>
      </c>
      <c r="B15" s="23" t="s">
        <v>87</v>
      </c>
      <c r="C15" s="24" t="s">
        <v>50</v>
      </c>
      <c r="D15" s="24" t="s">
        <v>88</v>
      </c>
      <c r="E15" s="25" t="s">
        <v>69</v>
      </c>
      <c r="F15" s="26">
        <v>70000</v>
      </c>
    </row>
    <row r="16" spans="1:6" ht="24">
      <c r="A16" s="1">
        <f t="shared" si="0"/>
        <v>15</v>
      </c>
      <c r="B16" s="23" t="s">
        <v>89</v>
      </c>
      <c r="C16" s="24" t="s">
        <v>50</v>
      </c>
      <c r="D16" s="24" t="s">
        <v>90</v>
      </c>
      <c r="E16" s="25" t="s">
        <v>82</v>
      </c>
      <c r="F16" s="26">
        <v>470000</v>
      </c>
    </row>
    <row r="17" spans="1:6" ht="12.75">
      <c r="A17" s="1">
        <f t="shared" si="0"/>
        <v>16</v>
      </c>
      <c r="B17" s="23" t="s">
        <v>91</v>
      </c>
      <c r="C17" s="24" t="s">
        <v>50</v>
      </c>
      <c r="D17" s="24" t="s">
        <v>92</v>
      </c>
      <c r="E17" s="25" t="s">
        <v>66</v>
      </c>
      <c r="F17" s="26">
        <v>188030</v>
      </c>
    </row>
    <row r="18" spans="1:6" ht="24">
      <c r="A18" s="1">
        <v>17</v>
      </c>
      <c r="B18" s="23" t="s">
        <v>94</v>
      </c>
      <c r="C18" s="24" t="s">
        <v>50</v>
      </c>
      <c r="D18" s="24" t="s">
        <v>95</v>
      </c>
      <c r="E18" s="25" t="s">
        <v>96</v>
      </c>
      <c r="F18" s="26">
        <v>400000</v>
      </c>
    </row>
    <row r="19" spans="5:6" ht="12.75">
      <c r="E19" s="49" t="s">
        <v>497</v>
      </c>
      <c r="F19" s="50">
        <f>SUM(F2:F18)</f>
        <v>4083814.38</v>
      </c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54">
      <selection activeCell="A1" sqref="A1:F64"/>
    </sheetView>
  </sheetViews>
  <sheetFormatPr defaultColWidth="9.140625" defaultRowHeight="12.75"/>
  <cols>
    <col min="2" max="2" width="21.7109375" style="0" customWidth="1"/>
    <col min="3" max="3" width="13.28125" style="0" customWidth="1"/>
    <col min="4" max="4" width="32.57421875" style="0" customWidth="1"/>
    <col min="5" max="5" width="24.28125" style="0" customWidth="1"/>
    <col min="6" max="6" width="21.7109375" style="0" customWidth="1"/>
  </cols>
  <sheetData>
    <row r="1" spans="1:6" ht="42" customHeight="1">
      <c r="A1" s="58" t="s">
        <v>221</v>
      </c>
      <c r="B1" s="58"/>
      <c r="C1" s="58"/>
      <c r="D1" s="58"/>
      <c r="E1" s="58"/>
      <c r="F1" s="58"/>
    </row>
    <row r="2" spans="1:6" ht="12.75">
      <c r="A2" s="1">
        <v>1</v>
      </c>
      <c r="B2" s="27" t="s">
        <v>98</v>
      </c>
      <c r="C2" s="28" t="s">
        <v>99</v>
      </c>
      <c r="D2" s="29" t="s">
        <v>100</v>
      </c>
      <c r="E2" s="29" t="s">
        <v>66</v>
      </c>
      <c r="F2" s="30">
        <v>16912.8</v>
      </c>
    </row>
    <row r="3" spans="1:6" ht="12.75">
      <c r="A3" s="1">
        <f aca="true" t="shared" si="0" ref="A3:A58">A2+1</f>
        <v>2</v>
      </c>
      <c r="B3" s="27" t="s">
        <v>101</v>
      </c>
      <c r="C3" s="28" t="s">
        <v>102</v>
      </c>
      <c r="D3" s="29" t="s">
        <v>103</v>
      </c>
      <c r="E3" s="29" t="s">
        <v>66</v>
      </c>
      <c r="F3" s="31">
        <v>80107</v>
      </c>
    </row>
    <row r="4" spans="1:6" ht="12.75">
      <c r="A4" s="1">
        <f t="shared" si="0"/>
        <v>3</v>
      </c>
      <c r="B4" s="27" t="s">
        <v>104</v>
      </c>
      <c r="C4" s="28" t="s">
        <v>105</v>
      </c>
      <c r="D4" s="29" t="s">
        <v>106</v>
      </c>
      <c r="E4" s="29" t="s">
        <v>66</v>
      </c>
      <c r="F4" s="30">
        <v>2539344.77</v>
      </c>
    </row>
    <row r="5" spans="1:6" ht="12.75">
      <c r="A5" s="1">
        <f t="shared" si="0"/>
        <v>4</v>
      </c>
      <c r="B5" s="27" t="s">
        <v>107</v>
      </c>
      <c r="C5" s="28" t="s">
        <v>108</v>
      </c>
      <c r="D5" s="29" t="s">
        <v>109</v>
      </c>
      <c r="E5" s="29" t="s">
        <v>66</v>
      </c>
      <c r="F5" s="30">
        <v>155700</v>
      </c>
    </row>
    <row r="6" spans="1:6" ht="12.75">
      <c r="A6" s="1">
        <f t="shared" si="0"/>
        <v>5</v>
      </c>
      <c r="B6" s="27" t="s">
        <v>110</v>
      </c>
      <c r="C6" s="28" t="s">
        <v>111</v>
      </c>
      <c r="D6" s="29" t="s">
        <v>112</v>
      </c>
      <c r="E6" s="29" t="s">
        <v>66</v>
      </c>
      <c r="F6" s="30">
        <v>6489.75</v>
      </c>
    </row>
    <row r="7" spans="1:6" ht="12.75">
      <c r="A7" s="1">
        <f t="shared" si="0"/>
        <v>6</v>
      </c>
      <c r="B7" s="27" t="s">
        <v>113</v>
      </c>
      <c r="C7" s="28" t="s">
        <v>99</v>
      </c>
      <c r="D7" s="29" t="s">
        <v>114</v>
      </c>
      <c r="E7" s="29" t="s">
        <v>66</v>
      </c>
      <c r="F7" s="30">
        <v>185022.76</v>
      </c>
    </row>
    <row r="8" spans="1:6" ht="12.75">
      <c r="A8" s="1">
        <f t="shared" si="0"/>
        <v>7</v>
      </c>
      <c r="B8" s="27" t="s">
        <v>115</v>
      </c>
      <c r="C8" s="28" t="s">
        <v>102</v>
      </c>
      <c r="D8" s="29" t="s">
        <v>116</v>
      </c>
      <c r="E8" s="29" t="s">
        <v>66</v>
      </c>
      <c r="F8" s="31">
        <v>17588</v>
      </c>
    </row>
    <row r="9" spans="1:6" ht="12.75">
      <c r="A9" s="1">
        <f t="shared" si="0"/>
        <v>8</v>
      </c>
      <c r="B9" s="32" t="s">
        <v>117</v>
      </c>
      <c r="C9" s="19" t="s">
        <v>118</v>
      </c>
      <c r="D9" s="33" t="s">
        <v>119</v>
      </c>
      <c r="E9" s="29" t="s">
        <v>66</v>
      </c>
      <c r="F9" s="34">
        <v>149940</v>
      </c>
    </row>
    <row r="10" spans="1:6" ht="12.75">
      <c r="A10" s="1">
        <f t="shared" si="0"/>
        <v>9</v>
      </c>
      <c r="B10" s="32" t="s">
        <v>120</v>
      </c>
      <c r="C10" s="19" t="s">
        <v>118</v>
      </c>
      <c r="D10" s="33" t="s">
        <v>121</v>
      </c>
      <c r="E10" s="29" t="s">
        <v>66</v>
      </c>
      <c r="F10" s="34">
        <v>35353.3</v>
      </c>
    </row>
    <row r="11" spans="1:6" ht="12.75">
      <c r="A11" s="1">
        <f t="shared" si="0"/>
        <v>10</v>
      </c>
      <c r="B11" s="27" t="s">
        <v>122</v>
      </c>
      <c r="C11" s="28" t="s">
        <v>123</v>
      </c>
      <c r="D11" s="29" t="s">
        <v>124</v>
      </c>
      <c r="E11" s="29" t="s">
        <v>66</v>
      </c>
      <c r="F11" s="30">
        <v>18429.75</v>
      </c>
    </row>
    <row r="12" spans="1:6" ht="12.75">
      <c r="A12" s="1">
        <f t="shared" si="0"/>
        <v>11</v>
      </c>
      <c r="B12" s="27" t="s">
        <v>125</v>
      </c>
      <c r="C12" s="28" t="s">
        <v>108</v>
      </c>
      <c r="D12" s="29" t="s">
        <v>126</v>
      </c>
      <c r="E12" s="29" t="s">
        <v>66</v>
      </c>
      <c r="F12" s="30">
        <v>45832</v>
      </c>
    </row>
    <row r="13" spans="1:6" ht="12.75">
      <c r="A13" s="1">
        <f t="shared" si="0"/>
        <v>12</v>
      </c>
      <c r="B13" s="27" t="s">
        <v>127</v>
      </c>
      <c r="C13" s="28" t="s">
        <v>102</v>
      </c>
      <c r="D13" s="29" t="s">
        <v>128</v>
      </c>
      <c r="E13" s="29" t="s">
        <v>66</v>
      </c>
      <c r="F13" s="31">
        <v>20827.36</v>
      </c>
    </row>
    <row r="14" spans="1:6" ht="12.75">
      <c r="A14" s="1">
        <f t="shared" si="0"/>
        <v>13</v>
      </c>
      <c r="B14" s="27" t="s">
        <v>129</v>
      </c>
      <c r="C14" s="28" t="s">
        <v>102</v>
      </c>
      <c r="D14" s="29" t="s">
        <v>130</v>
      </c>
      <c r="E14" s="29" t="s">
        <v>66</v>
      </c>
      <c r="F14" s="31">
        <v>172473.61</v>
      </c>
    </row>
    <row r="15" spans="1:6" ht="12.75">
      <c r="A15" s="1">
        <f t="shared" si="0"/>
        <v>14</v>
      </c>
      <c r="B15" s="27" t="s">
        <v>131</v>
      </c>
      <c r="C15" s="28" t="s">
        <v>102</v>
      </c>
      <c r="D15" s="29" t="s">
        <v>132</v>
      </c>
      <c r="E15" s="29" t="s">
        <v>66</v>
      </c>
      <c r="F15" s="31">
        <v>121539.54</v>
      </c>
    </row>
    <row r="16" spans="1:6" ht="12.75">
      <c r="A16" s="1">
        <f t="shared" si="0"/>
        <v>15</v>
      </c>
      <c r="B16" s="27" t="s">
        <v>133</v>
      </c>
      <c r="C16" s="28" t="s">
        <v>105</v>
      </c>
      <c r="D16" s="29" t="s">
        <v>134</v>
      </c>
      <c r="E16" s="29" t="s">
        <v>66</v>
      </c>
      <c r="F16" s="30">
        <v>188470.98</v>
      </c>
    </row>
    <row r="17" spans="1:6" ht="12.75">
      <c r="A17" s="1">
        <f t="shared" si="0"/>
        <v>16</v>
      </c>
      <c r="B17" s="32" t="s">
        <v>135</v>
      </c>
      <c r="C17" s="28" t="s">
        <v>136</v>
      </c>
      <c r="D17" s="29" t="s">
        <v>137</v>
      </c>
      <c r="E17" s="29" t="s">
        <v>66</v>
      </c>
      <c r="F17" s="30">
        <v>91072.22</v>
      </c>
    </row>
    <row r="18" spans="1:6" ht="12.75">
      <c r="A18" s="1">
        <f t="shared" si="0"/>
        <v>17</v>
      </c>
      <c r="B18" s="27" t="s">
        <v>138</v>
      </c>
      <c r="C18" s="28" t="s">
        <v>105</v>
      </c>
      <c r="D18" s="29" t="s">
        <v>139</v>
      </c>
      <c r="E18" s="29" t="s">
        <v>66</v>
      </c>
      <c r="F18" s="30">
        <v>146849</v>
      </c>
    </row>
    <row r="19" spans="1:6" ht="24">
      <c r="A19" s="1">
        <f t="shared" si="0"/>
        <v>18</v>
      </c>
      <c r="B19" s="27" t="s">
        <v>140</v>
      </c>
      <c r="C19" s="19" t="s">
        <v>118</v>
      </c>
      <c r="D19" s="29" t="s">
        <v>141</v>
      </c>
      <c r="E19" s="29" t="s">
        <v>66</v>
      </c>
      <c r="F19" s="30">
        <v>69065.35</v>
      </c>
    </row>
    <row r="20" spans="1:6" ht="12.75">
      <c r="A20" s="1">
        <f t="shared" si="0"/>
        <v>19</v>
      </c>
      <c r="B20" s="27" t="s">
        <v>142</v>
      </c>
      <c r="C20" s="28" t="s">
        <v>143</v>
      </c>
      <c r="D20" s="29" t="s">
        <v>144</v>
      </c>
      <c r="E20" s="29" t="s">
        <v>66</v>
      </c>
      <c r="F20" s="30">
        <v>300995.41</v>
      </c>
    </row>
    <row r="21" spans="1:6" ht="12.75">
      <c r="A21" s="1">
        <f t="shared" si="0"/>
        <v>20</v>
      </c>
      <c r="B21" s="27" t="s">
        <v>145</v>
      </c>
      <c r="C21" s="28" t="s">
        <v>123</v>
      </c>
      <c r="D21" s="29" t="s">
        <v>146</v>
      </c>
      <c r="E21" s="29" t="s">
        <v>66</v>
      </c>
      <c r="F21" s="30">
        <v>111482.05</v>
      </c>
    </row>
    <row r="22" spans="1:6" ht="12.75">
      <c r="A22" s="1">
        <f t="shared" si="0"/>
        <v>21</v>
      </c>
      <c r="B22" s="27" t="s">
        <v>147</v>
      </c>
      <c r="C22" s="19" t="s">
        <v>118</v>
      </c>
      <c r="D22" s="29" t="s">
        <v>148</v>
      </c>
      <c r="E22" s="29" t="s">
        <v>66</v>
      </c>
      <c r="F22" s="30">
        <v>113249.57</v>
      </c>
    </row>
    <row r="23" spans="1:6" ht="12.75">
      <c r="A23" s="1">
        <f t="shared" si="0"/>
        <v>22</v>
      </c>
      <c r="B23" s="27" t="s">
        <v>149</v>
      </c>
      <c r="C23" s="28" t="s">
        <v>105</v>
      </c>
      <c r="D23" s="29" t="s">
        <v>150</v>
      </c>
      <c r="E23" s="29" t="s">
        <v>66</v>
      </c>
      <c r="F23" s="30">
        <v>32000</v>
      </c>
    </row>
    <row r="24" spans="1:6" ht="24">
      <c r="A24" s="1">
        <f t="shared" si="0"/>
        <v>23</v>
      </c>
      <c r="B24" s="27" t="s">
        <v>151</v>
      </c>
      <c r="C24" s="28" t="s">
        <v>105</v>
      </c>
      <c r="D24" s="29" t="s">
        <v>152</v>
      </c>
      <c r="E24" s="29" t="s">
        <v>66</v>
      </c>
      <c r="F24" s="30">
        <v>158000</v>
      </c>
    </row>
    <row r="25" spans="1:6" ht="12.75">
      <c r="A25" s="1">
        <f t="shared" si="0"/>
        <v>24</v>
      </c>
      <c r="B25" s="27" t="s">
        <v>153</v>
      </c>
      <c r="C25" s="28" t="s">
        <v>136</v>
      </c>
      <c r="D25" s="29" t="s">
        <v>154</v>
      </c>
      <c r="E25" s="29" t="s">
        <v>66</v>
      </c>
      <c r="F25" s="30">
        <v>80277.77</v>
      </c>
    </row>
    <row r="26" spans="1:6" ht="12.75">
      <c r="A26" s="1">
        <f t="shared" si="0"/>
        <v>25</v>
      </c>
      <c r="B26" s="27" t="s">
        <v>155</v>
      </c>
      <c r="C26" s="19" t="s">
        <v>118</v>
      </c>
      <c r="D26" s="29" t="s">
        <v>156</v>
      </c>
      <c r="E26" s="29" t="s">
        <v>66</v>
      </c>
      <c r="F26" s="30">
        <v>1386</v>
      </c>
    </row>
    <row r="27" spans="1:6" ht="12.75">
      <c r="A27" s="1">
        <f t="shared" si="0"/>
        <v>26</v>
      </c>
      <c r="B27" s="27" t="s">
        <v>157</v>
      </c>
      <c r="C27" s="19" t="s">
        <v>118</v>
      </c>
      <c r="D27" s="29" t="s">
        <v>158</v>
      </c>
      <c r="E27" s="29" t="s">
        <v>66</v>
      </c>
      <c r="F27" s="30">
        <v>46569.73</v>
      </c>
    </row>
    <row r="28" spans="1:6" ht="12.75">
      <c r="A28" s="1">
        <f t="shared" si="0"/>
        <v>27</v>
      </c>
      <c r="B28" s="27" t="s">
        <v>129</v>
      </c>
      <c r="C28" s="28" t="s">
        <v>102</v>
      </c>
      <c r="D28" s="29" t="s">
        <v>159</v>
      </c>
      <c r="E28" s="29" t="s">
        <v>66</v>
      </c>
      <c r="F28" s="31">
        <v>672439.43</v>
      </c>
    </row>
    <row r="29" spans="1:6" ht="12.75">
      <c r="A29" s="1">
        <f t="shared" si="0"/>
        <v>28</v>
      </c>
      <c r="B29" s="27" t="s">
        <v>160</v>
      </c>
      <c r="C29" s="28" t="s">
        <v>102</v>
      </c>
      <c r="D29" s="29" t="s">
        <v>161</v>
      </c>
      <c r="E29" s="29" t="s">
        <v>66</v>
      </c>
      <c r="F29" s="31">
        <v>686759.85</v>
      </c>
    </row>
    <row r="30" spans="1:6" ht="12.75">
      <c r="A30" s="1">
        <f t="shared" si="0"/>
        <v>29</v>
      </c>
      <c r="B30" s="27" t="s">
        <v>162</v>
      </c>
      <c r="C30" s="28" t="s">
        <v>136</v>
      </c>
      <c r="D30" s="29" t="s">
        <v>163</v>
      </c>
      <c r="E30" s="29" t="s">
        <v>66</v>
      </c>
      <c r="F30" s="30">
        <v>199820</v>
      </c>
    </row>
    <row r="31" spans="1:6" ht="12.75">
      <c r="A31" s="1">
        <f t="shared" si="0"/>
        <v>30</v>
      </c>
      <c r="B31" s="27" t="s">
        <v>164</v>
      </c>
      <c r="C31" s="28" t="s">
        <v>102</v>
      </c>
      <c r="D31" s="29" t="s">
        <v>165</v>
      </c>
      <c r="E31" s="29" t="s">
        <v>66</v>
      </c>
      <c r="F31" s="31">
        <v>17304.64</v>
      </c>
    </row>
    <row r="32" spans="1:6" ht="12.75">
      <c r="A32" s="1">
        <f t="shared" si="0"/>
        <v>31</v>
      </c>
      <c r="B32" s="32" t="s">
        <v>120</v>
      </c>
      <c r="C32" s="19" t="s">
        <v>118</v>
      </c>
      <c r="D32" s="33" t="s">
        <v>166</v>
      </c>
      <c r="E32" s="29" t="s">
        <v>66</v>
      </c>
      <c r="F32" s="34">
        <v>19986.5</v>
      </c>
    </row>
    <row r="33" spans="1:6" ht="12.75">
      <c r="A33" s="1">
        <f t="shared" si="0"/>
        <v>32</v>
      </c>
      <c r="B33" s="27" t="s">
        <v>167</v>
      </c>
      <c r="C33" s="19" t="s">
        <v>118</v>
      </c>
      <c r="D33" s="29" t="s">
        <v>168</v>
      </c>
      <c r="E33" s="29" t="s">
        <v>66</v>
      </c>
      <c r="F33" s="30">
        <v>56886.18</v>
      </c>
    </row>
    <row r="34" spans="1:6" ht="12.75">
      <c r="A34" s="1">
        <f t="shared" si="0"/>
        <v>33</v>
      </c>
      <c r="B34" s="27" t="s">
        <v>169</v>
      </c>
      <c r="C34" s="28" t="s">
        <v>102</v>
      </c>
      <c r="D34" s="29" t="s">
        <v>170</v>
      </c>
      <c r="E34" s="29" t="s">
        <v>66</v>
      </c>
      <c r="F34" s="31">
        <v>196940</v>
      </c>
    </row>
    <row r="35" spans="1:6" ht="12.75">
      <c r="A35" s="1">
        <f t="shared" si="0"/>
        <v>34</v>
      </c>
      <c r="B35" s="27" t="s">
        <v>171</v>
      </c>
      <c r="C35" s="28" t="s">
        <v>105</v>
      </c>
      <c r="D35" s="29" t="s">
        <v>172</v>
      </c>
      <c r="E35" s="29" t="s">
        <v>66</v>
      </c>
      <c r="F35" s="30">
        <v>70225.48</v>
      </c>
    </row>
    <row r="36" spans="1:6" ht="24">
      <c r="A36" s="1">
        <f t="shared" si="0"/>
        <v>35</v>
      </c>
      <c r="B36" s="27" t="s">
        <v>173</v>
      </c>
      <c r="C36" s="28" t="s">
        <v>105</v>
      </c>
      <c r="D36" s="29" t="s">
        <v>174</v>
      </c>
      <c r="E36" s="29" t="s">
        <v>66</v>
      </c>
      <c r="F36" s="30">
        <v>87650</v>
      </c>
    </row>
    <row r="37" spans="1:6" ht="12.75">
      <c r="A37" s="1">
        <f t="shared" si="0"/>
        <v>36</v>
      </c>
      <c r="B37" s="27" t="s">
        <v>125</v>
      </c>
      <c r="C37" s="28" t="s">
        <v>108</v>
      </c>
      <c r="D37" s="29" t="s">
        <v>175</v>
      </c>
      <c r="E37" s="29" t="s">
        <v>66</v>
      </c>
      <c r="F37" s="30">
        <v>35780</v>
      </c>
    </row>
    <row r="38" spans="1:6" ht="12.75">
      <c r="A38" s="1">
        <f t="shared" si="0"/>
        <v>37</v>
      </c>
      <c r="B38" s="27" t="s">
        <v>176</v>
      </c>
      <c r="C38" s="28" t="s">
        <v>136</v>
      </c>
      <c r="D38" s="29" t="s">
        <v>177</v>
      </c>
      <c r="E38" s="29" t="s">
        <v>66</v>
      </c>
      <c r="F38" s="30">
        <v>171220.55</v>
      </c>
    </row>
    <row r="39" spans="1:6" ht="12.75">
      <c r="A39" s="1">
        <f t="shared" si="0"/>
        <v>38</v>
      </c>
      <c r="B39" s="27" t="s">
        <v>178</v>
      </c>
      <c r="C39" s="28" t="s">
        <v>179</v>
      </c>
      <c r="D39" s="29" t="s">
        <v>180</v>
      </c>
      <c r="E39" s="29" t="s">
        <v>66</v>
      </c>
      <c r="F39" s="30">
        <v>370000</v>
      </c>
    </row>
    <row r="40" spans="1:6" ht="12.75">
      <c r="A40" s="1">
        <f t="shared" si="0"/>
        <v>39</v>
      </c>
      <c r="B40" s="27" t="s">
        <v>160</v>
      </c>
      <c r="C40" s="28" t="s">
        <v>102</v>
      </c>
      <c r="D40" s="29" t="s">
        <v>181</v>
      </c>
      <c r="E40" s="29" t="s">
        <v>66</v>
      </c>
      <c r="F40" s="31">
        <v>821593.28</v>
      </c>
    </row>
    <row r="41" spans="1:6" ht="12.75">
      <c r="A41" s="1">
        <f t="shared" si="0"/>
        <v>40</v>
      </c>
      <c r="B41" s="27" t="s">
        <v>182</v>
      </c>
      <c r="C41" s="28" t="s">
        <v>105</v>
      </c>
      <c r="D41" s="29" t="s">
        <v>159</v>
      </c>
      <c r="E41" s="29" t="s">
        <v>66</v>
      </c>
      <c r="F41" s="30">
        <v>67411.14</v>
      </c>
    </row>
    <row r="42" spans="1:6" ht="12.75">
      <c r="A42" s="1">
        <f t="shared" si="0"/>
        <v>41</v>
      </c>
      <c r="B42" s="27" t="s">
        <v>183</v>
      </c>
      <c r="C42" s="28" t="s">
        <v>111</v>
      </c>
      <c r="D42" s="29" t="s">
        <v>184</v>
      </c>
      <c r="E42" s="29" t="s">
        <v>66</v>
      </c>
      <c r="F42" s="30">
        <v>76746.1</v>
      </c>
    </row>
    <row r="43" spans="1:6" ht="12.75">
      <c r="A43" s="1">
        <f t="shared" si="0"/>
        <v>42</v>
      </c>
      <c r="B43" s="27" t="s">
        <v>185</v>
      </c>
      <c r="C43" s="28" t="s">
        <v>136</v>
      </c>
      <c r="D43" s="29" t="s">
        <v>186</v>
      </c>
      <c r="E43" s="29" t="s">
        <v>66</v>
      </c>
      <c r="F43" s="30">
        <v>19128.41</v>
      </c>
    </row>
    <row r="44" spans="1:6" ht="12.75">
      <c r="A44" s="1">
        <f t="shared" si="0"/>
        <v>43</v>
      </c>
      <c r="B44" s="32" t="s">
        <v>187</v>
      </c>
      <c r="C44" s="28" t="s">
        <v>136</v>
      </c>
      <c r="D44" s="29" t="s">
        <v>188</v>
      </c>
      <c r="E44" s="29" t="s">
        <v>66</v>
      </c>
      <c r="F44" s="30">
        <v>71861.92</v>
      </c>
    </row>
    <row r="45" spans="1:6" ht="12.75">
      <c r="A45" s="1">
        <f t="shared" si="0"/>
        <v>44</v>
      </c>
      <c r="B45" s="27" t="s">
        <v>189</v>
      </c>
      <c r="C45" s="28" t="s">
        <v>105</v>
      </c>
      <c r="D45" s="29" t="s">
        <v>190</v>
      </c>
      <c r="E45" s="29" t="s">
        <v>66</v>
      </c>
      <c r="F45" s="30">
        <v>112800</v>
      </c>
    </row>
    <row r="46" spans="1:6" ht="12.75">
      <c r="A46" s="1">
        <f t="shared" si="0"/>
        <v>45</v>
      </c>
      <c r="B46" s="27" t="s">
        <v>191</v>
      </c>
      <c r="C46" s="28" t="s">
        <v>123</v>
      </c>
      <c r="D46" s="29" t="s">
        <v>192</v>
      </c>
      <c r="E46" s="29" t="s">
        <v>66</v>
      </c>
      <c r="F46" s="30">
        <v>69978.8</v>
      </c>
    </row>
    <row r="47" spans="1:6" ht="12.75">
      <c r="A47" s="1">
        <f t="shared" si="0"/>
        <v>46</v>
      </c>
      <c r="B47" s="27" t="s">
        <v>193</v>
      </c>
      <c r="C47" s="28" t="s">
        <v>194</v>
      </c>
      <c r="D47" s="29" t="s">
        <v>195</v>
      </c>
      <c r="E47" s="29" t="s">
        <v>66</v>
      </c>
      <c r="F47" s="30">
        <v>371842</v>
      </c>
    </row>
    <row r="48" spans="1:6" ht="12.75">
      <c r="A48" s="1">
        <f t="shared" si="0"/>
        <v>47</v>
      </c>
      <c r="B48" s="27" t="s">
        <v>196</v>
      </c>
      <c r="C48" s="28" t="s">
        <v>105</v>
      </c>
      <c r="D48" s="29" t="s">
        <v>197</v>
      </c>
      <c r="E48" s="29" t="s">
        <v>66</v>
      </c>
      <c r="F48" s="30">
        <v>11116</v>
      </c>
    </row>
    <row r="49" spans="1:6" ht="24">
      <c r="A49" s="1">
        <f t="shared" si="0"/>
        <v>48</v>
      </c>
      <c r="B49" s="27" t="s">
        <v>198</v>
      </c>
      <c r="C49" s="28" t="s">
        <v>99</v>
      </c>
      <c r="D49" s="29" t="s">
        <v>199</v>
      </c>
      <c r="E49" s="29" t="s">
        <v>66</v>
      </c>
      <c r="F49" s="30">
        <v>13286.02</v>
      </c>
    </row>
    <row r="50" spans="1:6" ht="12.75">
      <c r="A50" s="1">
        <f t="shared" si="0"/>
        <v>49</v>
      </c>
      <c r="B50" s="27" t="s">
        <v>131</v>
      </c>
      <c r="C50" s="28" t="s">
        <v>102</v>
      </c>
      <c r="D50" s="29" t="s">
        <v>200</v>
      </c>
      <c r="E50" s="29" t="s">
        <v>66</v>
      </c>
      <c r="F50" s="31">
        <v>15951.42</v>
      </c>
    </row>
    <row r="51" spans="1:6" ht="12.75">
      <c r="A51" s="1">
        <f t="shared" si="0"/>
        <v>50</v>
      </c>
      <c r="B51" s="27" t="s">
        <v>131</v>
      </c>
      <c r="C51" s="28" t="s">
        <v>102</v>
      </c>
      <c r="D51" s="29" t="s">
        <v>200</v>
      </c>
      <c r="E51" s="29" t="s">
        <v>66</v>
      </c>
      <c r="F51" s="31">
        <v>22152</v>
      </c>
    </row>
    <row r="52" spans="1:6" ht="12.75">
      <c r="A52" s="1">
        <f t="shared" si="0"/>
        <v>51</v>
      </c>
      <c r="B52" s="27" t="s">
        <v>131</v>
      </c>
      <c r="C52" s="28" t="s">
        <v>102</v>
      </c>
      <c r="D52" s="29" t="s">
        <v>200</v>
      </c>
      <c r="E52" s="29" t="s">
        <v>66</v>
      </c>
      <c r="F52" s="31">
        <v>51113.78</v>
      </c>
    </row>
    <row r="53" spans="1:6" ht="12.75">
      <c r="A53" s="1">
        <f t="shared" si="0"/>
        <v>52</v>
      </c>
      <c r="B53" s="27" t="s">
        <v>201</v>
      </c>
      <c r="C53" s="28" t="s">
        <v>102</v>
      </c>
      <c r="D53" s="29" t="s">
        <v>202</v>
      </c>
      <c r="E53" s="29" t="s">
        <v>66</v>
      </c>
      <c r="F53" s="31">
        <v>41410.94</v>
      </c>
    </row>
    <row r="54" spans="1:6" ht="12.75">
      <c r="A54" s="1">
        <f t="shared" si="0"/>
        <v>53</v>
      </c>
      <c r="B54" s="27" t="s">
        <v>203</v>
      </c>
      <c r="C54" s="28" t="s">
        <v>108</v>
      </c>
      <c r="D54" s="29" t="s">
        <v>204</v>
      </c>
      <c r="E54" s="29" t="s">
        <v>66</v>
      </c>
      <c r="F54" s="30">
        <v>15478</v>
      </c>
    </row>
    <row r="55" spans="1:6" ht="12.75">
      <c r="A55" s="1">
        <f t="shared" si="0"/>
        <v>54</v>
      </c>
      <c r="B55" s="27" t="s">
        <v>205</v>
      </c>
      <c r="C55" s="28" t="s">
        <v>105</v>
      </c>
      <c r="D55" s="29" t="s">
        <v>206</v>
      </c>
      <c r="E55" s="29" t="s">
        <v>66</v>
      </c>
      <c r="F55" s="30">
        <v>90673.55</v>
      </c>
    </row>
    <row r="56" spans="1:6" ht="12.75">
      <c r="A56" s="1">
        <f t="shared" si="0"/>
        <v>55</v>
      </c>
      <c r="B56" s="27" t="s">
        <v>207</v>
      </c>
      <c r="C56" s="28" t="s">
        <v>194</v>
      </c>
      <c r="D56" s="29" t="s">
        <v>159</v>
      </c>
      <c r="E56" s="29" t="s">
        <v>66</v>
      </c>
      <c r="F56" s="30">
        <v>14011.19</v>
      </c>
    </row>
    <row r="57" spans="1:6" ht="12.75">
      <c r="A57" s="1">
        <f t="shared" si="0"/>
        <v>56</v>
      </c>
      <c r="B57" s="27" t="s">
        <v>208</v>
      </c>
      <c r="C57" s="28" t="s">
        <v>136</v>
      </c>
      <c r="D57" s="29" t="s">
        <v>209</v>
      </c>
      <c r="E57" s="29" t="s">
        <v>66</v>
      </c>
      <c r="F57" s="30">
        <v>157944.09</v>
      </c>
    </row>
    <row r="58" spans="1:6" ht="12.75">
      <c r="A58" s="1">
        <f t="shared" si="0"/>
        <v>57</v>
      </c>
      <c r="B58" s="27" t="s">
        <v>210</v>
      </c>
      <c r="C58" s="28" t="s">
        <v>143</v>
      </c>
      <c r="D58" s="29" t="s">
        <v>211</v>
      </c>
      <c r="E58" s="29" t="s">
        <v>66</v>
      </c>
      <c r="F58" s="30">
        <v>70000</v>
      </c>
    </row>
    <row r="59" spans="1:6" ht="12.75">
      <c r="A59" s="1">
        <f>A58+1</f>
        <v>58</v>
      </c>
      <c r="B59" s="27" t="s">
        <v>164</v>
      </c>
      <c r="C59" s="28" t="s">
        <v>102</v>
      </c>
      <c r="D59" s="29" t="s">
        <v>212</v>
      </c>
      <c r="E59" s="29" t="s">
        <v>66</v>
      </c>
      <c r="F59" s="31">
        <v>34179.76</v>
      </c>
    </row>
    <row r="60" spans="1:6" ht="12.75">
      <c r="A60" s="1">
        <f>A59+1</f>
        <v>59</v>
      </c>
      <c r="B60" s="27" t="s">
        <v>213</v>
      </c>
      <c r="C60" s="28" t="s">
        <v>108</v>
      </c>
      <c r="D60" s="29" t="s">
        <v>214</v>
      </c>
      <c r="E60" s="29" t="s">
        <v>66</v>
      </c>
      <c r="F60" s="30">
        <v>119445</v>
      </c>
    </row>
    <row r="61" spans="1:6" ht="12.75">
      <c r="A61" s="1">
        <f>A60+1</f>
        <v>60</v>
      </c>
      <c r="B61" s="27" t="s">
        <v>215</v>
      </c>
      <c r="C61" s="28" t="s">
        <v>99</v>
      </c>
      <c r="D61" s="29" t="s">
        <v>216</v>
      </c>
      <c r="E61" s="29" t="s">
        <v>66</v>
      </c>
      <c r="F61" s="30">
        <v>45550</v>
      </c>
    </row>
    <row r="62" spans="1:6" ht="12.75">
      <c r="A62" s="1">
        <f>A61+1</f>
        <v>61</v>
      </c>
      <c r="B62" s="27" t="s">
        <v>217</v>
      </c>
      <c r="C62" s="28" t="s">
        <v>143</v>
      </c>
      <c r="D62" s="29" t="s">
        <v>218</v>
      </c>
      <c r="E62" s="29" t="s">
        <v>66</v>
      </c>
      <c r="F62" s="30">
        <v>8265</v>
      </c>
    </row>
    <row r="63" spans="1:6" ht="12.75">
      <c r="A63" s="1">
        <f>A62+1</f>
        <v>62</v>
      </c>
      <c r="B63" s="27" t="s">
        <v>219</v>
      </c>
      <c r="C63" s="28" t="s">
        <v>111</v>
      </c>
      <c r="D63" s="29" t="s">
        <v>220</v>
      </c>
      <c r="E63" s="29" t="s">
        <v>66</v>
      </c>
      <c r="F63" s="30">
        <v>98336.64</v>
      </c>
    </row>
    <row r="64" spans="5:6" ht="12.75">
      <c r="E64" s="49" t="s">
        <v>497</v>
      </c>
      <c r="F64" s="51">
        <f>SUM(F2:F63)</f>
        <v>9910266.389999999</v>
      </c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zoomScalePageLayoutView="0" workbookViewId="0" topLeftCell="A1">
      <selection activeCell="A1" sqref="A1:F4"/>
    </sheetView>
  </sheetViews>
  <sheetFormatPr defaultColWidth="9.140625" defaultRowHeight="12.75"/>
  <cols>
    <col min="2" max="2" width="24.8515625" style="0" customWidth="1"/>
    <col min="3" max="3" width="23.57421875" style="0" customWidth="1"/>
    <col min="4" max="4" width="25.7109375" style="0" customWidth="1"/>
    <col min="5" max="5" width="23.140625" style="0" customWidth="1"/>
    <col min="6" max="6" width="23.00390625" style="0" customWidth="1"/>
  </cols>
  <sheetData>
    <row r="1" spans="1:6" ht="57.75" customHeight="1">
      <c r="A1" s="58" t="s">
        <v>48</v>
      </c>
      <c r="B1" s="58"/>
      <c r="C1" s="58"/>
      <c r="D1" s="58"/>
      <c r="E1" s="58"/>
      <c r="F1" s="58"/>
    </row>
    <row r="2" spans="1:6" ht="24">
      <c r="A2" s="12">
        <v>50</v>
      </c>
      <c r="B2" s="22" t="s">
        <v>41</v>
      </c>
      <c r="C2" s="19" t="s">
        <v>42</v>
      </c>
      <c r="D2" s="20" t="s">
        <v>43</v>
      </c>
      <c r="E2" s="20" t="s">
        <v>44</v>
      </c>
      <c r="F2" s="21">
        <v>930544.85</v>
      </c>
    </row>
    <row r="3" spans="1:6" ht="24">
      <c r="A3" s="12">
        <v>51</v>
      </c>
      <c r="B3" s="22" t="s">
        <v>45</v>
      </c>
      <c r="C3" s="19" t="s">
        <v>42</v>
      </c>
      <c r="D3" s="20" t="s">
        <v>46</v>
      </c>
      <c r="E3" s="20" t="s">
        <v>47</v>
      </c>
      <c r="F3" s="21">
        <v>90000</v>
      </c>
    </row>
    <row r="4" spans="5:6" ht="12.75">
      <c r="E4" s="49" t="s">
        <v>497</v>
      </c>
      <c r="F4" s="51">
        <f>SUM(F2:F3)</f>
        <v>1020544.85</v>
      </c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1">
      <selection activeCell="A1" sqref="A1:F64"/>
    </sheetView>
  </sheetViews>
  <sheetFormatPr defaultColWidth="9.140625" defaultRowHeight="12.75"/>
  <cols>
    <col min="1" max="1" width="11.28125" style="0" customWidth="1"/>
    <col min="2" max="2" width="33.8515625" style="0" customWidth="1"/>
    <col min="3" max="3" width="17.421875" style="0" customWidth="1"/>
    <col min="4" max="4" width="25.7109375" style="0" customWidth="1"/>
    <col min="5" max="5" width="21.57421875" style="0" customWidth="1"/>
    <col min="6" max="6" width="22.140625" style="0" customWidth="1"/>
  </cols>
  <sheetData>
    <row r="1" spans="1:6" ht="68.25" customHeight="1">
      <c r="A1" s="58" t="s">
        <v>393</v>
      </c>
      <c r="B1" s="58"/>
      <c r="C1" s="58"/>
      <c r="D1" s="58"/>
      <c r="E1" s="58"/>
      <c r="F1" s="58"/>
    </row>
    <row r="2" spans="1:6" ht="66" customHeight="1">
      <c r="A2" s="35">
        <v>1</v>
      </c>
      <c r="B2" s="36" t="s">
        <v>222</v>
      </c>
      <c r="C2" s="37" t="s">
        <v>223</v>
      </c>
      <c r="D2" s="37" t="s">
        <v>224</v>
      </c>
      <c r="E2" s="37" t="s">
        <v>225</v>
      </c>
      <c r="F2" s="38">
        <v>75000</v>
      </c>
    </row>
    <row r="3" spans="1:6" ht="87" customHeight="1">
      <c r="A3" s="35">
        <v>2</v>
      </c>
      <c r="B3" s="36" t="s">
        <v>226</v>
      </c>
      <c r="C3" s="37" t="s">
        <v>227</v>
      </c>
      <c r="D3" s="37" t="s">
        <v>228</v>
      </c>
      <c r="E3" s="37" t="s">
        <v>229</v>
      </c>
      <c r="F3" s="38">
        <v>55000</v>
      </c>
    </row>
    <row r="4" spans="1:6" ht="70.5" customHeight="1">
      <c r="A4" s="35">
        <v>3</v>
      </c>
      <c r="B4" s="36" t="s">
        <v>230</v>
      </c>
      <c r="C4" s="37" t="s">
        <v>227</v>
      </c>
      <c r="D4" s="37" t="s">
        <v>231</v>
      </c>
      <c r="E4" s="37" t="s">
        <v>232</v>
      </c>
      <c r="F4" s="38">
        <v>233000</v>
      </c>
    </row>
    <row r="5" spans="1:6" ht="81.75" customHeight="1">
      <c r="A5" s="35">
        <v>4</v>
      </c>
      <c r="B5" s="36" t="s">
        <v>233</v>
      </c>
      <c r="C5" s="37" t="s">
        <v>234</v>
      </c>
      <c r="D5" s="37" t="s">
        <v>231</v>
      </c>
      <c r="E5" s="37" t="s">
        <v>235</v>
      </c>
      <c r="F5" s="38">
        <v>127000</v>
      </c>
    </row>
    <row r="6" spans="1:6" ht="60">
      <c r="A6" s="35">
        <v>5</v>
      </c>
      <c r="B6" s="36" t="s">
        <v>236</v>
      </c>
      <c r="C6" s="37" t="s">
        <v>237</v>
      </c>
      <c r="D6" s="37" t="s">
        <v>238</v>
      </c>
      <c r="E6" s="37" t="s">
        <v>239</v>
      </c>
      <c r="F6" s="38">
        <v>29000</v>
      </c>
    </row>
    <row r="7" spans="1:6" ht="36">
      <c r="A7" s="35">
        <v>6</v>
      </c>
      <c r="B7" s="36" t="s">
        <v>240</v>
      </c>
      <c r="C7" s="37" t="s">
        <v>223</v>
      </c>
      <c r="D7" s="37" t="s">
        <v>241</v>
      </c>
      <c r="E7" s="37" t="s">
        <v>242</v>
      </c>
      <c r="F7" s="38">
        <v>492000</v>
      </c>
    </row>
    <row r="8" spans="1:6" ht="69.75" customHeight="1">
      <c r="A8" s="35">
        <v>7</v>
      </c>
      <c r="B8" s="36" t="s">
        <v>243</v>
      </c>
      <c r="C8" s="37" t="s">
        <v>244</v>
      </c>
      <c r="D8" s="37" t="s">
        <v>245</v>
      </c>
      <c r="E8" s="37" t="s">
        <v>246</v>
      </c>
      <c r="F8" s="38">
        <v>175000</v>
      </c>
    </row>
    <row r="9" spans="1:6" ht="106.5" customHeight="1">
      <c r="A9" s="35">
        <v>8</v>
      </c>
      <c r="B9" s="36" t="s">
        <v>247</v>
      </c>
      <c r="C9" s="37" t="s">
        <v>223</v>
      </c>
      <c r="D9" s="37" t="s">
        <v>248</v>
      </c>
      <c r="E9" s="37" t="s">
        <v>249</v>
      </c>
      <c r="F9" s="38">
        <v>130163.54</v>
      </c>
    </row>
    <row r="10" spans="1:6" ht="117.75" customHeight="1">
      <c r="A10" s="35">
        <v>9</v>
      </c>
      <c r="B10" s="36" t="s">
        <v>250</v>
      </c>
      <c r="C10" s="37" t="s">
        <v>223</v>
      </c>
      <c r="D10" s="37" t="s">
        <v>251</v>
      </c>
      <c r="E10" s="37" t="s">
        <v>252</v>
      </c>
      <c r="F10" s="38">
        <v>294000</v>
      </c>
    </row>
    <row r="11" spans="1:6" ht="24">
      <c r="A11" s="35">
        <v>10</v>
      </c>
      <c r="B11" s="36" t="s">
        <v>253</v>
      </c>
      <c r="C11" s="37" t="s">
        <v>237</v>
      </c>
      <c r="D11" s="37" t="s">
        <v>248</v>
      </c>
      <c r="E11" s="37" t="s">
        <v>254</v>
      </c>
      <c r="F11" s="38">
        <v>420275</v>
      </c>
    </row>
    <row r="12" spans="1:6" ht="48">
      <c r="A12" s="35">
        <v>11</v>
      </c>
      <c r="B12" s="36" t="s">
        <v>255</v>
      </c>
      <c r="C12" s="37" t="s">
        <v>237</v>
      </c>
      <c r="D12" s="37" t="s">
        <v>248</v>
      </c>
      <c r="E12" s="37" t="s">
        <v>256</v>
      </c>
      <c r="F12" s="38">
        <v>63814.15</v>
      </c>
    </row>
    <row r="13" spans="1:6" ht="36">
      <c r="A13" s="35">
        <v>12</v>
      </c>
      <c r="B13" s="36" t="s">
        <v>257</v>
      </c>
      <c r="C13" s="37" t="s">
        <v>237</v>
      </c>
      <c r="D13" s="37" t="s">
        <v>258</v>
      </c>
      <c r="E13" s="37" t="s">
        <v>259</v>
      </c>
      <c r="F13" s="38">
        <v>62500</v>
      </c>
    </row>
    <row r="14" spans="1:6" ht="24">
      <c r="A14" s="35">
        <v>13</v>
      </c>
      <c r="B14" s="36" t="s">
        <v>260</v>
      </c>
      <c r="C14" s="37" t="s">
        <v>244</v>
      </c>
      <c r="D14" s="37" t="s">
        <v>261</v>
      </c>
      <c r="E14" s="37" t="s">
        <v>262</v>
      </c>
      <c r="F14" s="38">
        <v>250000</v>
      </c>
    </row>
    <row r="15" spans="1:6" ht="168">
      <c r="A15" s="35">
        <v>14</v>
      </c>
      <c r="B15" s="36" t="s">
        <v>263</v>
      </c>
      <c r="C15" s="37" t="s">
        <v>264</v>
      </c>
      <c r="D15" s="37" t="s">
        <v>265</v>
      </c>
      <c r="E15" s="37" t="s">
        <v>266</v>
      </c>
      <c r="F15" s="38">
        <v>387583.12</v>
      </c>
    </row>
    <row r="16" spans="1:6" ht="48">
      <c r="A16" s="35">
        <v>15</v>
      </c>
      <c r="B16" s="36" t="s">
        <v>267</v>
      </c>
      <c r="C16" s="37" t="s">
        <v>264</v>
      </c>
      <c r="D16" s="37" t="s">
        <v>231</v>
      </c>
      <c r="E16" s="37" t="s">
        <v>268</v>
      </c>
      <c r="F16" s="38">
        <v>47000</v>
      </c>
    </row>
    <row r="17" spans="1:6" ht="48">
      <c r="A17" s="35">
        <v>16</v>
      </c>
      <c r="B17" s="36" t="s">
        <v>269</v>
      </c>
      <c r="C17" s="37" t="s">
        <v>227</v>
      </c>
      <c r="D17" s="37" t="s">
        <v>270</v>
      </c>
      <c r="E17" s="37" t="s">
        <v>271</v>
      </c>
      <c r="F17" s="38">
        <v>498000</v>
      </c>
    </row>
    <row r="18" spans="1:6" ht="60">
      <c r="A18" s="35">
        <v>17</v>
      </c>
      <c r="B18" s="36" t="s">
        <v>272</v>
      </c>
      <c r="C18" s="37" t="s">
        <v>264</v>
      </c>
      <c r="D18" s="37" t="s">
        <v>273</v>
      </c>
      <c r="E18" s="37" t="s">
        <v>274</v>
      </c>
      <c r="F18" s="38">
        <v>29600</v>
      </c>
    </row>
    <row r="19" spans="1:6" ht="96">
      <c r="A19" s="35">
        <v>18</v>
      </c>
      <c r="B19" s="36" t="s">
        <v>275</v>
      </c>
      <c r="C19" s="37" t="s">
        <v>276</v>
      </c>
      <c r="D19" s="37" t="s">
        <v>224</v>
      </c>
      <c r="E19" s="37" t="s">
        <v>277</v>
      </c>
      <c r="F19" s="38">
        <v>200246.37</v>
      </c>
    </row>
    <row r="20" spans="1:6" ht="48">
      <c r="A20" s="35">
        <v>19</v>
      </c>
      <c r="B20" s="36" t="s">
        <v>278</v>
      </c>
      <c r="C20" s="37" t="s">
        <v>264</v>
      </c>
      <c r="D20" s="37" t="s">
        <v>279</v>
      </c>
      <c r="E20" s="37" t="s">
        <v>280</v>
      </c>
      <c r="F20" s="38">
        <v>499934.34</v>
      </c>
    </row>
    <row r="21" spans="1:6" ht="48">
      <c r="A21" s="35">
        <v>20</v>
      </c>
      <c r="B21" s="36" t="s">
        <v>281</v>
      </c>
      <c r="C21" s="37" t="s">
        <v>264</v>
      </c>
      <c r="D21" s="37" t="s">
        <v>282</v>
      </c>
      <c r="E21" s="37" t="s">
        <v>283</v>
      </c>
      <c r="F21" s="38">
        <v>160000</v>
      </c>
    </row>
    <row r="22" spans="1:6" ht="60">
      <c r="A22" s="35">
        <v>21</v>
      </c>
      <c r="B22" s="36" t="s">
        <v>284</v>
      </c>
      <c r="C22" s="37" t="s">
        <v>285</v>
      </c>
      <c r="D22" s="37" t="s">
        <v>248</v>
      </c>
      <c r="E22" s="37" t="s">
        <v>286</v>
      </c>
      <c r="F22" s="38">
        <v>35000</v>
      </c>
    </row>
    <row r="23" spans="1:6" ht="84">
      <c r="A23" s="35">
        <v>22</v>
      </c>
      <c r="B23" s="36" t="s">
        <v>287</v>
      </c>
      <c r="C23" s="37" t="s">
        <v>244</v>
      </c>
      <c r="D23" s="37" t="s">
        <v>288</v>
      </c>
      <c r="E23" s="37" t="s">
        <v>289</v>
      </c>
      <c r="F23" s="38">
        <v>150000</v>
      </c>
    </row>
    <row r="24" spans="1:6" ht="36">
      <c r="A24" s="35">
        <v>23</v>
      </c>
      <c r="B24" s="36" t="s">
        <v>290</v>
      </c>
      <c r="C24" s="37" t="s">
        <v>237</v>
      </c>
      <c r="D24" s="37" t="s">
        <v>291</v>
      </c>
      <c r="E24" s="37" t="s">
        <v>292</v>
      </c>
      <c r="F24" s="38">
        <v>30630</v>
      </c>
    </row>
    <row r="25" spans="1:6" ht="60">
      <c r="A25" s="35">
        <v>24</v>
      </c>
      <c r="B25" s="36" t="s">
        <v>293</v>
      </c>
      <c r="C25" s="37" t="s">
        <v>237</v>
      </c>
      <c r="D25" s="37" t="s">
        <v>294</v>
      </c>
      <c r="E25" s="37" t="s">
        <v>295</v>
      </c>
      <c r="F25" s="38">
        <v>80000</v>
      </c>
    </row>
    <row r="26" spans="1:6" ht="48">
      <c r="A26" s="35">
        <v>25</v>
      </c>
      <c r="B26" s="36" t="s">
        <v>296</v>
      </c>
      <c r="C26" s="37" t="s">
        <v>237</v>
      </c>
      <c r="D26" s="37" t="s">
        <v>297</v>
      </c>
      <c r="E26" s="37" t="s">
        <v>298</v>
      </c>
      <c r="F26" s="38">
        <v>156000</v>
      </c>
    </row>
    <row r="27" spans="1:6" ht="36">
      <c r="A27" s="35">
        <v>26</v>
      </c>
      <c r="B27" s="36" t="s">
        <v>299</v>
      </c>
      <c r="C27" s="37" t="s">
        <v>264</v>
      </c>
      <c r="D27" s="37" t="s">
        <v>300</v>
      </c>
      <c r="E27" s="37" t="s">
        <v>301</v>
      </c>
      <c r="F27" s="38">
        <v>51508</v>
      </c>
    </row>
    <row r="28" spans="1:6" ht="36">
      <c r="A28" s="35">
        <v>27</v>
      </c>
      <c r="B28" s="36" t="s">
        <v>302</v>
      </c>
      <c r="C28" s="37" t="s">
        <v>223</v>
      </c>
      <c r="D28" s="37" t="s">
        <v>231</v>
      </c>
      <c r="E28" s="37" t="s">
        <v>303</v>
      </c>
      <c r="F28" s="38">
        <v>47995.83</v>
      </c>
    </row>
    <row r="29" spans="1:6" ht="72">
      <c r="A29" s="35">
        <v>28</v>
      </c>
      <c r="B29" s="36" t="s">
        <v>304</v>
      </c>
      <c r="C29" s="37" t="s">
        <v>237</v>
      </c>
      <c r="D29" s="37" t="s">
        <v>305</v>
      </c>
      <c r="E29" s="37" t="s">
        <v>306</v>
      </c>
      <c r="F29" s="38">
        <v>155000</v>
      </c>
    </row>
    <row r="30" spans="1:6" ht="48">
      <c r="A30" s="35">
        <v>29</v>
      </c>
      <c r="B30" s="36" t="s">
        <v>307</v>
      </c>
      <c r="C30" s="37" t="s">
        <v>237</v>
      </c>
      <c r="D30" s="37" t="s">
        <v>308</v>
      </c>
      <c r="E30" s="37" t="s">
        <v>309</v>
      </c>
      <c r="F30" s="38">
        <v>367266.41</v>
      </c>
    </row>
    <row r="31" spans="1:6" ht="84">
      <c r="A31" s="35">
        <v>30</v>
      </c>
      <c r="B31" s="36" t="s">
        <v>310</v>
      </c>
      <c r="C31" s="37" t="s">
        <v>276</v>
      </c>
      <c r="D31" s="37" t="s">
        <v>311</v>
      </c>
      <c r="E31" s="37" t="s">
        <v>312</v>
      </c>
      <c r="F31" s="38">
        <v>300000</v>
      </c>
    </row>
    <row r="32" spans="1:6" ht="36">
      <c r="A32" s="35">
        <v>31</v>
      </c>
      <c r="B32" s="36" t="s">
        <v>313</v>
      </c>
      <c r="C32" s="37" t="s">
        <v>285</v>
      </c>
      <c r="D32" s="37" t="s">
        <v>314</v>
      </c>
      <c r="E32" s="37" t="s">
        <v>315</v>
      </c>
      <c r="F32" s="38">
        <v>67200</v>
      </c>
    </row>
    <row r="33" spans="1:6" ht="48">
      <c r="A33" s="35">
        <v>32</v>
      </c>
      <c r="B33" s="36" t="s">
        <v>316</v>
      </c>
      <c r="C33" s="37" t="s">
        <v>237</v>
      </c>
      <c r="D33" s="37" t="s">
        <v>317</v>
      </c>
      <c r="E33" s="37" t="s">
        <v>318</v>
      </c>
      <c r="F33" s="38">
        <v>157425</v>
      </c>
    </row>
    <row r="34" spans="1:6" ht="48">
      <c r="A34" s="35">
        <v>33</v>
      </c>
      <c r="B34" s="36" t="s">
        <v>319</v>
      </c>
      <c r="C34" s="37" t="s">
        <v>237</v>
      </c>
      <c r="D34" s="37" t="s">
        <v>320</v>
      </c>
      <c r="E34" s="37" t="s">
        <v>318</v>
      </c>
      <c r="F34" s="38">
        <v>98700</v>
      </c>
    </row>
    <row r="35" spans="1:6" ht="36">
      <c r="A35" s="35">
        <v>34</v>
      </c>
      <c r="B35" s="36" t="s">
        <v>321</v>
      </c>
      <c r="C35" s="37" t="s">
        <v>234</v>
      </c>
      <c r="D35" s="37" t="s">
        <v>322</v>
      </c>
      <c r="E35" s="37" t="s">
        <v>323</v>
      </c>
      <c r="F35" s="38">
        <v>124000</v>
      </c>
    </row>
    <row r="36" spans="1:6" ht="60">
      <c r="A36" s="35">
        <v>35</v>
      </c>
      <c r="B36" s="36" t="s">
        <v>324</v>
      </c>
      <c r="C36" s="37" t="s">
        <v>237</v>
      </c>
      <c r="D36" s="37" t="s">
        <v>325</v>
      </c>
      <c r="E36" s="37" t="s">
        <v>326</v>
      </c>
      <c r="F36" s="38">
        <v>68837.73</v>
      </c>
    </row>
    <row r="37" spans="1:6" ht="48">
      <c r="A37" s="35">
        <v>36</v>
      </c>
      <c r="B37" s="36" t="s">
        <v>327</v>
      </c>
      <c r="C37" s="37" t="s">
        <v>223</v>
      </c>
      <c r="D37" s="37" t="s">
        <v>328</v>
      </c>
      <c r="E37" s="37" t="s">
        <v>329</v>
      </c>
      <c r="F37" s="38">
        <v>500000</v>
      </c>
    </row>
    <row r="38" spans="1:6" ht="48">
      <c r="A38" s="35">
        <v>37</v>
      </c>
      <c r="B38" s="36" t="s">
        <v>330</v>
      </c>
      <c r="C38" s="37" t="s">
        <v>234</v>
      </c>
      <c r="D38" s="37" t="s">
        <v>331</v>
      </c>
      <c r="E38" s="37" t="s">
        <v>332</v>
      </c>
      <c r="F38" s="38">
        <v>90200</v>
      </c>
    </row>
    <row r="39" spans="1:6" ht="48">
      <c r="A39" s="35">
        <v>38</v>
      </c>
      <c r="B39" s="36" t="s">
        <v>333</v>
      </c>
      <c r="C39" s="37" t="s">
        <v>223</v>
      </c>
      <c r="D39" s="37" t="s">
        <v>231</v>
      </c>
      <c r="E39" s="37" t="s">
        <v>334</v>
      </c>
      <c r="F39" s="38">
        <v>52000</v>
      </c>
    </row>
    <row r="40" spans="1:6" ht="72">
      <c r="A40" s="35">
        <v>39</v>
      </c>
      <c r="B40" s="36" t="s">
        <v>335</v>
      </c>
      <c r="C40" s="37" t="s">
        <v>223</v>
      </c>
      <c r="D40" s="37" t="s">
        <v>336</v>
      </c>
      <c r="E40" s="37" t="s">
        <v>337</v>
      </c>
      <c r="F40" s="38">
        <v>130000</v>
      </c>
    </row>
    <row r="41" spans="1:6" ht="24">
      <c r="A41" s="35">
        <v>40</v>
      </c>
      <c r="B41" s="36" t="s">
        <v>338</v>
      </c>
      <c r="C41" s="37" t="s">
        <v>237</v>
      </c>
      <c r="D41" s="37" t="s">
        <v>339</v>
      </c>
      <c r="E41" s="37" t="s">
        <v>340</v>
      </c>
      <c r="F41" s="38">
        <v>55500</v>
      </c>
    </row>
    <row r="42" spans="1:6" ht="48">
      <c r="A42" s="35">
        <v>41</v>
      </c>
      <c r="B42" s="36" t="s">
        <v>341</v>
      </c>
      <c r="C42" s="37" t="s">
        <v>264</v>
      </c>
      <c r="D42" s="37" t="s">
        <v>342</v>
      </c>
      <c r="E42" s="37" t="s">
        <v>343</v>
      </c>
      <c r="F42" s="38">
        <v>40000</v>
      </c>
    </row>
    <row r="43" spans="1:6" ht="36">
      <c r="A43" s="35">
        <v>42</v>
      </c>
      <c r="B43" s="36" t="s">
        <v>330</v>
      </c>
      <c r="C43" s="37" t="s">
        <v>234</v>
      </c>
      <c r="D43" s="37" t="s">
        <v>344</v>
      </c>
      <c r="E43" s="37" t="s">
        <v>345</v>
      </c>
      <c r="F43" s="38">
        <v>47500</v>
      </c>
    </row>
    <row r="44" spans="1:6" ht="24">
      <c r="A44" s="35">
        <v>43</v>
      </c>
      <c r="B44" s="36" t="s">
        <v>346</v>
      </c>
      <c r="C44" s="37" t="s">
        <v>237</v>
      </c>
      <c r="D44" s="37" t="s">
        <v>231</v>
      </c>
      <c r="E44" s="37" t="s">
        <v>347</v>
      </c>
      <c r="F44" s="38">
        <v>62948.69</v>
      </c>
    </row>
    <row r="45" spans="1:6" ht="36">
      <c r="A45" s="35">
        <v>44</v>
      </c>
      <c r="B45" s="36" t="s">
        <v>348</v>
      </c>
      <c r="C45" s="37" t="s">
        <v>237</v>
      </c>
      <c r="D45" s="37" t="s">
        <v>231</v>
      </c>
      <c r="E45" s="37" t="s">
        <v>349</v>
      </c>
      <c r="F45" s="38">
        <v>85561.61</v>
      </c>
    </row>
    <row r="46" spans="1:6" ht="36">
      <c r="A46" s="35">
        <v>45</v>
      </c>
      <c r="B46" s="36" t="s">
        <v>350</v>
      </c>
      <c r="C46" s="37" t="s">
        <v>237</v>
      </c>
      <c r="D46" s="37" t="s">
        <v>231</v>
      </c>
      <c r="E46" s="37" t="s">
        <v>351</v>
      </c>
      <c r="F46" s="38">
        <v>24904.33</v>
      </c>
    </row>
    <row r="47" spans="1:6" ht="24">
      <c r="A47" s="35">
        <v>46</v>
      </c>
      <c r="B47" s="36" t="s">
        <v>352</v>
      </c>
      <c r="C47" s="37" t="s">
        <v>223</v>
      </c>
      <c r="D47" s="37" t="s">
        <v>248</v>
      </c>
      <c r="E47" s="37" t="s">
        <v>66</v>
      </c>
      <c r="F47" s="38">
        <v>157000</v>
      </c>
    </row>
    <row r="48" spans="1:6" ht="48">
      <c r="A48" s="35">
        <v>47</v>
      </c>
      <c r="B48" s="36" t="s">
        <v>353</v>
      </c>
      <c r="C48" s="37" t="s">
        <v>227</v>
      </c>
      <c r="D48" s="37" t="s">
        <v>354</v>
      </c>
      <c r="E48" s="37" t="s">
        <v>355</v>
      </c>
      <c r="F48" s="38">
        <v>499996.8</v>
      </c>
    </row>
    <row r="49" spans="1:6" ht="36">
      <c r="A49" s="35">
        <v>48</v>
      </c>
      <c r="B49" s="36" t="s">
        <v>356</v>
      </c>
      <c r="C49" s="37" t="s">
        <v>244</v>
      </c>
      <c r="D49" s="37" t="s">
        <v>248</v>
      </c>
      <c r="E49" s="37" t="s">
        <v>357</v>
      </c>
      <c r="F49" s="38">
        <v>159162.24</v>
      </c>
    </row>
    <row r="50" spans="1:6" ht="48">
      <c r="A50" s="35">
        <v>49</v>
      </c>
      <c r="B50" s="36" t="s">
        <v>358</v>
      </c>
      <c r="C50" s="37" t="s">
        <v>237</v>
      </c>
      <c r="D50" s="37" t="s">
        <v>359</v>
      </c>
      <c r="E50" s="37" t="s">
        <v>360</v>
      </c>
      <c r="F50" s="38">
        <v>110500</v>
      </c>
    </row>
    <row r="51" spans="1:6" ht="48">
      <c r="A51" s="35">
        <v>50</v>
      </c>
      <c r="B51" s="36" t="s">
        <v>361</v>
      </c>
      <c r="C51" s="37" t="s">
        <v>237</v>
      </c>
      <c r="D51" s="37" t="s">
        <v>231</v>
      </c>
      <c r="E51" s="37" t="s">
        <v>362</v>
      </c>
      <c r="F51" s="38">
        <v>271360.66</v>
      </c>
    </row>
    <row r="52" spans="1:6" ht="84">
      <c r="A52" s="35">
        <v>51</v>
      </c>
      <c r="B52" s="36" t="s">
        <v>363</v>
      </c>
      <c r="C52" s="37" t="s">
        <v>264</v>
      </c>
      <c r="D52" s="37" t="s">
        <v>364</v>
      </c>
      <c r="E52" s="37" t="s">
        <v>365</v>
      </c>
      <c r="F52" s="38">
        <v>496061.84</v>
      </c>
    </row>
    <row r="53" spans="1:6" ht="24">
      <c r="A53" s="35">
        <v>52</v>
      </c>
      <c r="B53" s="36" t="s">
        <v>366</v>
      </c>
      <c r="C53" s="37" t="s">
        <v>244</v>
      </c>
      <c r="D53" s="37" t="s">
        <v>367</v>
      </c>
      <c r="E53" s="37" t="s">
        <v>368</v>
      </c>
      <c r="F53" s="38">
        <v>30252.91</v>
      </c>
    </row>
    <row r="54" spans="1:6" ht="24">
      <c r="A54" s="35">
        <v>53</v>
      </c>
      <c r="B54" s="36" t="s">
        <v>369</v>
      </c>
      <c r="C54" s="37" t="s">
        <v>264</v>
      </c>
      <c r="D54" s="37" t="s">
        <v>370</v>
      </c>
      <c r="E54" s="37" t="s">
        <v>371</v>
      </c>
      <c r="F54" s="38">
        <v>135700</v>
      </c>
    </row>
    <row r="55" spans="1:6" ht="72">
      <c r="A55" s="35">
        <v>54</v>
      </c>
      <c r="B55" s="36" t="s">
        <v>372</v>
      </c>
      <c r="C55" s="37" t="s">
        <v>237</v>
      </c>
      <c r="D55" s="37" t="s">
        <v>231</v>
      </c>
      <c r="E55" s="37" t="s">
        <v>373</v>
      </c>
      <c r="F55" s="38">
        <v>98000</v>
      </c>
    </row>
    <row r="56" spans="1:6" ht="36">
      <c r="A56" s="35">
        <v>55</v>
      </c>
      <c r="B56" s="36" t="s">
        <v>374</v>
      </c>
      <c r="C56" s="37" t="s">
        <v>227</v>
      </c>
      <c r="D56" s="37" t="s">
        <v>375</v>
      </c>
      <c r="E56" s="37" t="s">
        <v>376</v>
      </c>
      <c r="F56" s="38">
        <v>192000</v>
      </c>
    </row>
    <row r="57" spans="1:6" ht="84">
      <c r="A57" s="35">
        <v>56</v>
      </c>
      <c r="B57" s="36" t="s">
        <v>377</v>
      </c>
      <c r="C57" s="37" t="s">
        <v>264</v>
      </c>
      <c r="D57" s="37" t="s">
        <v>300</v>
      </c>
      <c r="E57" s="37" t="s">
        <v>378</v>
      </c>
      <c r="F57" s="38">
        <v>21785</v>
      </c>
    </row>
    <row r="58" spans="1:6" ht="12.75">
      <c r="A58" s="35">
        <v>57</v>
      </c>
      <c r="B58" s="36" t="s">
        <v>379</v>
      </c>
      <c r="C58" s="37" t="s">
        <v>227</v>
      </c>
      <c r="D58" s="37" t="s">
        <v>248</v>
      </c>
      <c r="E58" s="37" t="s">
        <v>380</v>
      </c>
      <c r="F58" s="38">
        <v>58240</v>
      </c>
    </row>
    <row r="59" spans="1:6" ht="48">
      <c r="A59" s="35">
        <v>58</v>
      </c>
      <c r="B59" s="36" t="s">
        <v>381</v>
      </c>
      <c r="C59" s="37" t="s">
        <v>285</v>
      </c>
      <c r="D59" s="37" t="s">
        <v>382</v>
      </c>
      <c r="E59" s="37" t="s">
        <v>383</v>
      </c>
      <c r="F59" s="38">
        <v>25000</v>
      </c>
    </row>
    <row r="60" spans="1:6" ht="12.75">
      <c r="A60" s="35">
        <v>59</v>
      </c>
      <c r="B60" s="36" t="s">
        <v>384</v>
      </c>
      <c r="C60" s="37" t="s">
        <v>234</v>
      </c>
      <c r="D60" s="37" t="s">
        <v>385</v>
      </c>
      <c r="E60" s="37" t="s">
        <v>386</v>
      </c>
      <c r="F60" s="38">
        <v>35800</v>
      </c>
    </row>
    <row r="61" spans="1:6" ht="36">
      <c r="A61" s="35">
        <v>60</v>
      </c>
      <c r="B61" s="36" t="s">
        <v>387</v>
      </c>
      <c r="C61" s="37" t="s">
        <v>223</v>
      </c>
      <c r="D61" s="37" t="s">
        <v>231</v>
      </c>
      <c r="E61" s="37" t="s">
        <v>388</v>
      </c>
      <c r="F61" s="38">
        <v>28633.71</v>
      </c>
    </row>
    <row r="62" spans="1:6" ht="48">
      <c r="A62" s="35">
        <v>61</v>
      </c>
      <c r="B62" s="36" t="s">
        <v>389</v>
      </c>
      <c r="C62" s="37" t="s">
        <v>237</v>
      </c>
      <c r="D62" s="37" t="s">
        <v>231</v>
      </c>
      <c r="E62" s="37" t="s">
        <v>390</v>
      </c>
      <c r="F62" s="38">
        <v>90000</v>
      </c>
    </row>
    <row r="63" spans="1:6" ht="24">
      <c r="A63" s="35">
        <v>62</v>
      </c>
      <c r="B63" s="36" t="s">
        <v>391</v>
      </c>
      <c r="C63" s="37" t="s">
        <v>234</v>
      </c>
      <c r="D63" s="37" t="s">
        <v>231</v>
      </c>
      <c r="E63" s="37" t="s">
        <v>392</v>
      </c>
      <c r="F63" s="38">
        <v>50000</v>
      </c>
    </row>
    <row r="64" spans="5:6" ht="12.75">
      <c r="E64" s="49" t="s">
        <v>497</v>
      </c>
      <c r="F64" s="51">
        <f>SUM(F2:F63)</f>
        <v>9666787.280000001</v>
      </c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1">
      <selection activeCell="A1" sqref="A1:E9"/>
    </sheetView>
  </sheetViews>
  <sheetFormatPr defaultColWidth="9.140625" defaultRowHeight="12.75"/>
  <cols>
    <col min="1" max="1" width="35.28125" style="0" customWidth="1"/>
    <col min="2" max="2" width="28.57421875" style="0" customWidth="1"/>
    <col min="3" max="3" width="30.28125" style="0" customWidth="1"/>
    <col min="4" max="4" width="38.57421875" style="0" customWidth="1"/>
    <col min="5" max="5" width="33.57421875" style="0" customWidth="1"/>
    <col min="6" max="9" width="26.8515625" style="0" customWidth="1"/>
    <col min="10" max="10" width="28.57421875" style="0" customWidth="1"/>
    <col min="11" max="13" width="26.8515625" style="0" customWidth="1"/>
    <col min="14" max="14" width="43.7109375" style="0" customWidth="1"/>
  </cols>
  <sheetData>
    <row r="1" spans="1:5" ht="60.75" customHeight="1">
      <c r="A1" s="58" t="s">
        <v>14</v>
      </c>
      <c r="B1" s="58"/>
      <c r="C1" s="58"/>
      <c r="D1" s="58"/>
      <c r="E1" s="58"/>
    </row>
    <row r="2" spans="1:5" ht="12.75">
      <c r="A2" s="6"/>
      <c r="B2" s="7" t="s">
        <v>15</v>
      </c>
      <c r="C2" s="6" t="s">
        <v>16</v>
      </c>
      <c r="D2" s="6" t="s">
        <v>17</v>
      </c>
      <c r="E2" s="6" t="s">
        <v>18</v>
      </c>
    </row>
    <row r="3" spans="1:5" ht="36">
      <c r="A3" s="1">
        <v>1</v>
      </c>
      <c r="B3" s="2" t="s">
        <v>0</v>
      </c>
      <c r="C3" s="1" t="s">
        <v>1</v>
      </c>
      <c r="D3" s="3" t="s">
        <v>2</v>
      </c>
      <c r="E3" s="4">
        <v>286000</v>
      </c>
    </row>
    <row r="4" spans="1:5" ht="48">
      <c r="A4" s="1">
        <f>A3+1</f>
        <v>2</v>
      </c>
      <c r="B4" s="2" t="s">
        <v>3</v>
      </c>
      <c r="C4" s="1" t="s">
        <v>4</v>
      </c>
      <c r="D4" s="3" t="s">
        <v>5</v>
      </c>
      <c r="E4" s="4">
        <v>198000</v>
      </c>
    </row>
    <row r="5" spans="1:5" ht="36">
      <c r="A5" s="1">
        <f>A4+1</f>
        <v>3</v>
      </c>
      <c r="B5" s="5" t="s">
        <v>6</v>
      </c>
      <c r="C5" s="1" t="s">
        <v>7</v>
      </c>
      <c r="D5" s="3" t="s">
        <v>8</v>
      </c>
      <c r="E5" s="4">
        <v>403000</v>
      </c>
    </row>
    <row r="6" spans="1:5" ht="36">
      <c r="A6" s="1">
        <f>A5+1</f>
        <v>4</v>
      </c>
      <c r="B6" s="5" t="s">
        <v>9</v>
      </c>
      <c r="C6" s="1" t="s">
        <v>4</v>
      </c>
      <c r="D6" s="3" t="s">
        <v>10</v>
      </c>
      <c r="E6" s="4">
        <v>100000</v>
      </c>
    </row>
    <row r="7" spans="1:5" ht="36">
      <c r="A7" s="1">
        <f>A6+1</f>
        <v>5</v>
      </c>
      <c r="B7" s="5" t="s">
        <v>11</v>
      </c>
      <c r="C7" s="1" t="s">
        <v>1</v>
      </c>
      <c r="D7" s="3" t="s">
        <v>12</v>
      </c>
      <c r="E7" s="4">
        <v>637972.25</v>
      </c>
    </row>
    <row r="8" spans="1:5" ht="36">
      <c r="A8" s="1">
        <f>A7+1</f>
        <v>6</v>
      </c>
      <c r="B8" s="5" t="s">
        <v>0</v>
      </c>
      <c r="C8" s="1" t="s">
        <v>1</v>
      </c>
      <c r="D8" s="3" t="s">
        <v>13</v>
      </c>
      <c r="E8" s="4">
        <v>218000</v>
      </c>
    </row>
    <row r="9" spans="4:5" ht="12.75">
      <c r="D9" s="52" t="s">
        <v>497</v>
      </c>
      <c r="E9" s="53">
        <f>SUM(E3:E8)</f>
        <v>1842972.25</v>
      </c>
    </row>
  </sheetData>
  <sheetProtection/>
  <mergeCells count="1">
    <mergeCell ref="A1:E1"/>
  </mergeCells>
  <printOptions/>
  <pageMargins left="0" right="0" top="0" bottom="0" header="0.5" footer="0.5"/>
  <pageSetup fitToHeight="0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zoomScalePageLayoutView="0" workbookViewId="0" topLeftCell="A1">
      <selection activeCell="A1" sqref="A1:F5"/>
    </sheetView>
  </sheetViews>
  <sheetFormatPr defaultColWidth="9.140625" defaultRowHeight="12.75"/>
  <cols>
    <col min="2" max="2" width="22.00390625" style="0" customWidth="1"/>
    <col min="4" max="4" width="20.00390625" style="0" customWidth="1"/>
    <col min="5" max="5" width="22.28125" style="0" customWidth="1"/>
    <col min="6" max="6" width="16.28125" style="0" customWidth="1"/>
  </cols>
  <sheetData>
    <row r="1" spans="1:6" ht="39" customHeight="1">
      <c r="A1" s="58" t="s">
        <v>27</v>
      </c>
      <c r="B1" s="58"/>
      <c r="C1" s="58"/>
      <c r="D1" s="58"/>
      <c r="E1" s="58"/>
      <c r="F1" s="58"/>
    </row>
    <row r="2" spans="1:6" ht="31.5" customHeight="1">
      <c r="A2" s="1">
        <v>1</v>
      </c>
      <c r="B2" s="6" t="s">
        <v>19</v>
      </c>
      <c r="C2" s="8" t="s">
        <v>20</v>
      </c>
      <c r="D2" s="8" t="s">
        <v>21</v>
      </c>
      <c r="E2" s="9" t="s">
        <v>22</v>
      </c>
      <c r="F2" s="10">
        <v>340000</v>
      </c>
    </row>
    <row r="3" spans="1:6" ht="60" customHeight="1">
      <c r="A3" s="11">
        <f>(A2+1)</f>
        <v>2</v>
      </c>
      <c r="B3" s="12" t="s">
        <v>23</v>
      </c>
      <c r="C3" s="11" t="s">
        <v>24</v>
      </c>
      <c r="D3" s="11" t="s">
        <v>25</v>
      </c>
      <c r="E3" s="11" t="s">
        <v>26</v>
      </c>
      <c r="F3" s="13">
        <v>19000</v>
      </c>
    </row>
    <row r="4" spans="5:6" ht="12.75">
      <c r="E4" s="49" t="s">
        <v>497</v>
      </c>
      <c r="F4" s="51">
        <f>SUM(F2:F3)</f>
        <v>359000</v>
      </c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zoomScalePageLayoutView="0" workbookViewId="0" topLeftCell="A1">
      <selection activeCell="A1" sqref="A1:F8"/>
    </sheetView>
  </sheetViews>
  <sheetFormatPr defaultColWidth="9.140625" defaultRowHeight="12.75"/>
  <cols>
    <col min="2" max="2" width="27.140625" style="0" customWidth="1"/>
    <col min="3" max="3" width="23.140625" style="0" customWidth="1"/>
    <col min="4" max="4" width="27.140625" style="0" customWidth="1"/>
    <col min="5" max="5" width="27.421875" style="0" customWidth="1"/>
    <col min="6" max="6" width="24.7109375" style="0" customWidth="1"/>
  </cols>
  <sheetData>
    <row r="1" spans="1:6" ht="36.75" customHeight="1">
      <c r="A1" s="58" t="s">
        <v>40</v>
      </c>
      <c r="B1" s="58"/>
      <c r="C1" s="58"/>
      <c r="D1" s="58"/>
      <c r="E1" s="58"/>
      <c r="F1" s="58"/>
    </row>
    <row r="2" spans="1:6" ht="12.75">
      <c r="A2" s="14">
        <v>1</v>
      </c>
      <c r="B2" s="15" t="s">
        <v>28</v>
      </c>
      <c r="C2" s="14" t="s">
        <v>29</v>
      </c>
      <c r="D2" s="16" t="s">
        <v>30</v>
      </c>
      <c r="E2" s="17" t="s">
        <v>31</v>
      </c>
      <c r="F2" s="18">
        <v>66500</v>
      </c>
    </row>
    <row r="3" spans="1:6" ht="36">
      <c r="A3" s="14">
        <v>2</v>
      </c>
      <c r="B3" s="15" t="s">
        <v>32</v>
      </c>
      <c r="C3" s="14" t="s">
        <v>33</v>
      </c>
      <c r="D3" s="16" t="s">
        <v>34</v>
      </c>
      <c r="E3" s="17" t="s">
        <v>35</v>
      </c>
      <c r="F3" s="18">
        <v>128557.562</v>
      </c>
    </row>
    <row r="4" spans="1:6" ht="36">
      <c r="A4" s="14">
        <v>3</v>
      </c>
      <c r="B4" s="15" t="s">
        <v>28</v>
      </c>
      <c r="C4" s="14" t="s">
        <v>29</v>
      </c>
      <c r="D4" s="16" t="s">
        <v>36</v>
      </c>
      <c r="E4" s="17" t="s">
        <v>37</v>
      </c>
      <c r="F4" s="18">
        <v>67900</v>
      </c>
    </row>
    <row r="5" spans="1:6" ht="48">
      <c r="A5" s="14">
        <v>4</v>
      </c>
      <c r="B5" s="15" t="s">
        <v>32</v>
      </c>
      <c r="C5" s="14" t="s">
        <v>33</v>
      </c>
      <c r="D5" s="16" t="s">
        <v>38</v>
      </c>
      <c r="E5" s="17" t="s">
        <v>39</v>
      </c>
      <c r="F5" s="18">
        <v>630000</v>
      </c>
    </row>
    <row r="6" spans="5:6" ht="12.75">
      <c r="E6" s="49" t="s">
        <v>497</v>
      </c>
      <c r="F6" s="54">
        <f>SUM(F2:F5)</f>
        <v>892957.562</v>
      </c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selection activeCell="A1" sqref="A1:C11"/>
    </sheetView>
  </sheetViews>
  <sheetFormatPr defaultColWidth="9.140625" defaultRowHeight="12.75"/>
  <cols>
    <col min="1" max="1" width="21.140625" style="0" customWidth="1"/>
    <col min="2" max="2" width="28.57421875" style="0" customWidth="1"/>
    <col min="3" max="3" width="27.421875" style="0" customWidth="1"/>
  </cols>
  <sheetData>
    <row r="1" spans="1:3" ht="12.75">
      <c r="A1" s="49" t="s">
        <v>498</v>
      </c>
      <c r="B1" s="49" t="s">
        <v>499</v>
      </c>
      <c r="C1" s="49" t="s">
        <v>500</v>
      </c>
    </row>
    <row r="2" spans="1:3" ht="12.75">
      <c r="A2" s="55" t="s">
        <v>489</v>
      </c>
      <c r="B2" s="57">
        <v>49</v>
      </c>
      <c r="C2" s="56">
        <f>Abruzzo!F51</f>
        <v>19767600.540000003</v>
      </c>
    </row>
    <row r="3" spans="1:3" ht="12.75">
      <c r="A3" s="44" t="s">
        <v>490</v>
      </c>
      <c r="B3" s="57">
        <v>17</v>
      </c>
      <c r="C3" s="46">
        <f>Friuli!F19</f>
        <v>4083814.38</v>
      </c>
    </row>
    <row r="4" spans="1:3" ht="12.75">
      <c r="A4" s="44" t="s">
        <v>491</v>
      </c>
      <c r="B4" s="57">
        <v>62</v>
      </c>
      <c r="C4" s="46">
        <f>Lombardia!F64</f>
        <v>9910266.389999999</v>
      </c>
    </row>
    <row r="5" spans="1:3" ht="12.75">
      <c r="A5" s="44" t="s">
        <v>492</v>
      </c>
      <c r="B5" s="57">
        <v>2</v>
      </c>
      <c r="C5" s="46">
        <f>Molise!F4</f>
        <v>1020544.85</v>
      </c>
    </row>
    <row r="6" spans="1:3" ht="12.75">
      <c r="A6" s="44" t="s">
        <v>493</v>
      </c>
      <c r="B6" s="57">
        <v>62</v>
      </c>
      <c r="C6" s="46">
        <f>Piemonte!F64</f>
        <v>9666787.280000001</v>
      </c>
    </row>
    <row r="7" spans="1:3" ht="12.75">
      <c r="A7" s="44" t="s">
        <v>494</v>
      </c>
      <c r="B7" s="57">
        <v>6</v>
      </c>
      <c r="C7" s="46">
        <f>Sicilia!E9</f>
        <v>1842972.25</v>
      </c>
    </row>
    <row r="8" spans="1:3" ht="12.75">
      <c r="A8" s="44" t="s">
        <v>495</v>
      </c>
      <c r="B8" s="57">
        <v>2</v>
      </c>
      <c r="C8" s="46">
        <f>Toscana!F4</f>
        <v>359000</v>
      </c>
    </row>
    <row r="9" spans="1:3" ht="12.75">
      <c r="A9" s="44" t="s">
        <v>496</v>
      </c>
      <c r="B9" s="57">
        <v>4</v>
      </c>
      <c r="C9" s="46">
        <f>Veneto!F6</f>
        <v>892957.562</v>
      </c>
    </row>
    <row r="10" spans="1:3" ht="12.75">
      <c r="A10" s="45"/>
      <c r="B10" s="57">
        <f>SUM(B2:B9)</f>
        <v>204</v>
      </c>
      <c r="C10" s="46">
        <f>SUM(C2:C9)</f>
        <v>47543943.252000004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Iandolo Paola</dc:creator>
  <cp:keywords/>
  <dc:description/>
  <cp:lastModifiedBy>berardi</cp:lastModifiedBy>
  <cp:lastPrinted>2016-07-25T16:45:16Z</cp:lastPrinted>
  <dcterms:created xsi:type="dcterms:W3CDTF">2016-07-14T11:28:37Z</dcterms:created>
  <dcterms:modified xsi:type="dcterms:W3CDTF">2016-08-16T09:36:45Z</dcterms:modified>
  <cp:category/>
  <cp:version/>
  <cp:contentType/>
  <cp:contentStatus/>
</cp:coreProperties>
</file>